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2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'Foglio1'!$A$1:$E$63</definedName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<sst xmlns="http://schemas.openxmlformats.org/spreadsheetml/2006/main" count="66" uniqueCount="27">
  <si>
    <t xml:space="preserve">MUSEI, MONUMENTI E AREE ARCHEOLOGICHE STATALI </t>
  </si>
  <si>
    <t>Tavola 4 - Visitatori e introiti dei Musei, Monumenti ed Aree Archeologiche Statali per mese</t>
  </si>
  <si>
    <t>MESI</t>
  </si>
  <si>
    <t>Totale Paganti</t>
  </si>
  <si>
    <t>Totale non Paganti</t>
  </si>
  <si>
    <t>Totale  Visitatori</t>
  </si>
  <si>
    <t xml:space="preserve">Introiti Lordi * </t>
  </si>
  <si>
    <t>Rilevazione 2016</t>
  </si>
  <si>
    <t>MUSEI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</si>
  <si>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</si>
  <si>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</si>
  <si>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</si>
  <si>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</si>
  <si>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</si>
  <si>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</si>
  <si>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</si>
  <si>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</si>
  <si>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</si>
  <si>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</si>
  <si>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</si>
  <si>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</si>
  <si>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annuale</t>
  </si>
  <si>
    <t>MONUMENTI E AREE ARCHEOLOGICHE</t>
  </si>
  <si>
    <t>CIRCUITI MUSEALI</t>
  </si>
  <si>
    <t>TOTALI</t>
  </si>
  <si>
    <t>*  Al lordo dell'eventuale aggio spettante al Concessionario del servizio di biglietteria, ove presente.</t>
  </si>
  <si>
    <r>
      <t xml:space="preserve">Direzione Generale                                                                                                                                           Servizio II 
</t>
    </r>
    <r>
      <rPr>
        <b/>
        <sz val="8"/>
        <rFont val="Arial"/>
        <family val="2"/>
      </rPr>
      <t>Ufficio di Statistica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 xml:space="preserve">      </t>
    </r>
    <r>
      <rPr>
        <sz val="8"/>
        <rFont val="Arial"/>
        <family val="2"/>
      </rPr>
      <t xml:space="preserve">                        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</si>
</sst>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1" fontId="3" fillId="0" borderId="0" xfId="44" applyFont="1" applyBorder="1" applyAlignment="1">
      <alignment horizontal="center" vertical="top"/>
    </xf>
    <xf numFmtId="41" fontId="4" fillId="0" borderId="0" xfId="44" applyFont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49" fontId="3" fillId="0" borderId="0" xfId="44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3" fontId="5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1" fontId="3" fillId="0" borderId="0" xfId="44" applyFont="1" applyBorder="1" applyAlignment="1">
      <alignment horizontal="center" vertical="center"/>
    </xf>
    <xf numFmtId="41" fontId="4" fillId="0" borderId="0" xfId="44" applyFont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1</xdr:row>
      <xdr:rowOff>9525</xdr:rowOff>
    </xdr:to>
    <xdr:pic>
      <xdr:nvPicPr>
        <xdr:cNvPr id="1" name="Picture 1" descr="LogoMiBACT2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4" zoomScaleNormal="154" workbookViewId="0" topLeftCell="A1">
      <selection activeCell="D68" sqref="D68"/>
    </sheetView>
  </sheetViews>
  <sheetFormatPr defaultColWidth="9.140625" defaultRowHeight="12.75"/>
  <cols>
    <col min="1" max="1" width="9.140625" style="8" customWidth="1"/>
    <col min="2" max="2" width="14.421875" style="9" customWidth="1"/>
    <col min="3" max="3" width="19.57421875" style="9" customWidth="1"/>
    <col min="4" max="4" width="16.57421875" style="9" customWidth="1"/>
    <col min="5" max="5" width="17.7109375" style="10" customWidth="1"/>
    <col min="6" max="16384" width="9.140625" style="8" customWidth="1"/>
  </cols>
  <sheetData>
    <row r="1" spans="1:6" s="2" customFormat="1" ht="36" customHeight="1">
      <c r="A1" s="16"/>
      <c r="B1" s="32" t="s">
        <v>26</v>
      </c>
      <c r="C1" s="32"/>
      <c r="D1" s="32"/>
      <c r="E1" s="32"/>
      <c r="F1" s="1"/>
    </row>
    <row r="2" spans="1:6" s="2" customFormat="1" ht="17.25" customHeight="1">
      <c r="A2" s="17"/>
      <c r="B2" s="33" t="s">
        <v>7</v>
      </c>
      <c r="C2" s="33"/>
      <c r="D2" s="33"/>
      <c r="E2" s="33"/>
      <c r="F2" s="3"/>
    </row>
    <row r="3" spans="2:6" s="2" customFormat="1" ht="15.75" customHeight="1">
      <c r="B3" s="34" t="s">
        <v>0</v>
      </c>
      <c r="C3" s="34"/>
      <c r="D3" s="34"/>
      <c r="E3" s="34"/>
      <c r="F3" s="4"/>
    </row>
    <row r="4" spans="1:5" s="2" customFormat="1" ht="21" customHeight="1">
      <c r="A4" s="35" t="s">
        <v>1</v>
      </c>
      <c r="B4" s="36"/>
      <c r="C4" s="36"/>
      <c r="D4" s="36"/>
      <c r="E4" s="36"/>
    </row>
    <row r="5" spans="1:5" s="7" customFormat="1" ht="24.75" customHeight="1" thickBot="1">
      <c r="A5" s="18" t="s">
        <v>2</v>
      </c>
      <c r="B5" s="5" t="s">
        <v>3</v>
      </c>
      <c r="C5" s="5" t="s">
        <v>4</v>
      </c>
      <c r="D5" s="6" t="s">
        <v>5</v>
      </c>
      <c r="E5" s="19" t="s">
        <v>6</v>
      </c>
    </row>
    <row r="6" spans="1:5" ht="6.75" customHeight="1" thickTop="1">
      <c r="A6" s="20"/>
      <c r="B6" s="13"/>
      <c r="C6" s="13"/>
      <c r="D6" s="13"/>
      <c r="E6" s="21"/>
    </row>
    <row r="7" spans="1:5" ht="12.75">
      <c r="A7" s="30" t="s">
        <v>8</v>
      </c>
      <c r="B7" s="31"/>
      <c r="C7" s="31"/>
      <c r="D7" s="31"/>
      <c r="E7" s="31"/>
    </row>
    <row r="8" spans="1:5" ht="11.25">
      <c r="A8" s="22" t="s">
        <v>9</v>
      </c>
      <c r="B8" s="14">
        <v>380883</v>
      </c>
      <c r="C8" s="14">
        <f>+D8-B8</f>
        <v>254926</v>
      </c>
      <c r="D8" s="14">
        <v>635809</v>
      </c>
      <c r="E8" s="26">
        <v>2552358.1148</v>
      </c>
    </row>
    <row r="9" spans="1:5" ht="11.25">
      <c r="A9" s="22" t="s">
        <v>10</v>
      </c>
      <c r="B9" s="14">
        <v>395753</v>
      </c>
      <c r="C9" s="14">
        <f aca="true" t="shared" si="0" ref="C9:C19">+D9-B9</f>
        <v>281759</v>
      </c>
      <c r="D9" s="14">
        <v>677512</v>
      </c>
      <c r="E9" s="26">
        <v>2576261.2898</v>
      </c>
    </row>
    <row r="10" spans="1:5" ht="11.25">
      <c r="A10" s="22" t="s">
        <v>11</v>
      </c>
      <c r="B10" s="14">
        <v>612156</v>
      </c>
      <c r="C10" s="14">
        <f t="shared" si="0"/>
        <v>531507</v>
      </c>
      <c r="D10" s="14">
        <v>1143663</v>
      </c>
      <c r="E10" s="26">
        <v>4009362.3432</v>
      </c>
    </row>
    <row r="11" spans="1:5" ht="11.25">
      <c r="A11" s="22" t="s">
        <v>12</v>
      </c>
      <c r="B11" s="14">
        <v>734107</v>
      </c>
      <c r="C11" s="14">
        <f t="shared" si="0"/>
        <v>694942</v>
      </c>
      <c r="D11" s="14">
        <v>1429049</v>
      </c>
      <c r="E11" s="26">
        <v>4711950.7378</v>
      </c>
    </row>
    <row r="12" spans="1:5" ht="11.25">
      <c r="A12" s="22" t="s">
        <v>13</v>
      </c>
      <c r="B12" s="14">
        <v>804119</v>
      </c>
      <c r="C12" s="14">
        <f t="shared" si="0"/>
        <v>560218</v>
      </c>
      <c r="D12" s="14">
        <v>1364337</v>
      </c>
      <c r="E12" s="26">
        <v>5186292.236</v>
      </c>
    </row>
    <row r="13" spans="1:5" ht="11.25">
      <c r="A13" s="22" t="s">
        <v>14</v>
      </c>
      <c r="B13" s="14">
        <v>732650</v>
      </c>
      <c r="C13" s="14">
        <f t="shared" si="0"/>
        <v>332968</v>
      </c>
      <c r="D13" s="14">
        <v>1065618</v>
      </c>
      <c r="E13" s="26">
        <v>4912088.0454</v>
      </c>
    </row>
    <row r="14" spans="1:5" ht="11.25">
      <c r="A14" s="22" t="s">
        <v>15</v>
      </c>
      <c r="B14" s="14">
        <v>754509</v>
      </c>
      <c r="C14" s="14">
        <f t="shared" si="0"/>
        <v>333701</v>
      </c>
      <c r="D14" s="14">
        <v>1088210</v>
      </c>
      <c r="E14" s="26">
        <v>5078841.7286</v>
      </c>
    </row>
    <row r="15" spans="1:5" ht="11.25">
      <c r="A15" s="22" t="s">
        <v>16</v>
      </c>
      <c r="B15" s="14">
        <v>900323</v>
      </c>
      <c r="C15" s="14">
        <f t="shared" si="0"/>
        <v>389260</v>
      </c>
      <c r="D15" s="14">
        <v>1289583</v>
      </c>
      <c r="E15" s="26">
        <v>6000511.682</v>
      </c>
    </row>
    <row r="16" spans="1:5" ht="11.25">
      <c r="A16" s="22" t="s">
        <v>17</v>
      </c>
      <c r="B16" s="14">
        <v>834471</v>
      </c>
      <c r="C16" s="14">
        <f t="shared" si="0"/>
        <v>282833</v>
      </c>
      <c r="D16" s="14">
        <v>1117304</v>
      </c>
      <c r="E16" s="26">
        <v>5915544.3012</v>
      </c>
    </row>
    <row r="17" spans="1:5" ht="11.25">
      <c r="A17" s="22" t="s">
        <v>18</v>
      </c>
      <c r="B17" s="14">
        <v>796241</v>
      </c>
      <c r="C17" s="14">
        <f t="shared" si="0"/>
        <v>376598</v>
      </c>
      <c r="D17" s="14">
        <v>1172839</v>
      </c>
      <c r="E17" s="26">
        <v>5922446.6315</v>
      </c>
    </row>
    <row r="18" spans="1:5" ht="11.25">
      <c r="A18" s="22" t="s">
        <v>19</v>
      </c>
      <c r="B18" s="14">
        <v>477391</v>
      </c>
      <c r="C18" s="14">
        <f t="shared" si="0"/>
        <v>317637</v>
      </c>
      <c r="D18" s="14">
        <v>795028</v>
      </c>
      <c r="E18" s="26">
        <v>3658451.1402</v>
      </c>
    </row>
    <row r="19" spans="1:5" ht="11.25">
      <c r="A19" s="23" t="s">
        <v>20</v>
      </c>
      <c r="B19" s="11">
        <v>518538</v>
      </c>
      <c r="C19" s="14">
        <f t="shared" si="0"/>
        <v>303126</v>
      </c>
      <c r="D19" s="11">
        <v>821664</v>
      </c>
      <c r="E19" s="26">
        <v>4015135.9808</v>
      </c>
    </row>
    <row r="20" spans="1:5" ht="15.75" customHeight="1" thickBot="1">
      <c r="A20" s="24" t="s">
        <v>21</v>
      </c>
      <c r="B20" s="12">
        <v>7941141</v>
      </c>
      <c r="C20" s="12">
        <f>SUM(C8:C19)</f>
        <v>4659475</v>
      </c>
      <c r="D20" s="12">
        <v>12600616</v>
      </c>
      <c r="E20" s="25">
        <v>54539244.2313</v>
      </c>
    </row>
    <row r="21" spans="1:5" ht="13.5" thickTop="1">
      <c r="A21" s="30" t="s">
        <v>22</v>
      </c>
      <c r="B21" s="31"/>
      <c r="C21" s="31"/>
      <c r="D21" s="31"/>
      <c r="E21" s="31"/>
    </row>
    <row r="22" spans="1:5" ht="11.25">
      <c r="A22" s="22" t="s">
        <v>9</v>
      </c>
      <c r="B22" s="14">
        <v>227411</v>
      </c>
      <c r="C22" s="14">
        <f>+D22-B22</f>
        <v>751967</v>
      </c>
      <c r="D22" s="14">
        <v>979378</v>
      </c>
      <c r="E22" s="26">
        <v>1739235.7775</v>
      </c>
    </row>
    <row r="23" spans="1:5" ht="11.25">
      <c r="A23" s="22" t="s">
        <v>10</v>
      </c>
      <c r="B23" s="14">
        <v>185864</v>
      </c>
      <c r="C23" s="14">
        <f aca="true" t="shared" si="1" ref="C23:C33">+D23-B23</f>
        <v>873838</v>
      </c>
      <c r="D23" s="14">
        <v>1059702</v>
      </c>
      <c r="E23" s="26">
        <v>1570350.3409</v>
      </c>
    </row>
    <row r="24" spans="1:5" ht="11.25">
      <c r="A24" s="22" t="s">
        <v>11</v>
      </c>
      <c r="B24" s="14">
        <v>430415</v>
      </c>
      <c r="C24" s="14">
        <f t="shared" si="1"/>
        <v>1447799</v>
      </c>
      <c r="D24" s="14">
        <v>1878214</v>
      </c>
      <c r="E24" s="26">
        <v>3268552.5248</v>
      </c>
    </row>
    <row r="25" spans="1:5" ht="11.25">
      <c r="A25" s="22" t="s">
        <v>12</v>
      </c>
      <c r="B25" s="14">
        <v>704089</v>
      </c>
      <c r="C25" s="14">
        <f t="shared" si="1"/>
        <v>1893733</v>
      </c>
      <c r="D25" s="14">
        <v>2597822</v>
      </c>
      <c r="E25" s="26">
        <v>5250560.8698</v>
      </c>
    </row>
    <row r="26" spans="1:5" ht="11.25">
      <c r="A26" s="22" t="s">
        <v>13</v>
      </c>
      <c r="B26" s="14">
        <v>816883</v>
      </c>
      <c r="C26" s="14">
        <f t="shared" si="1"/>
        <v>1691302</v>
      </c>
      <c r="D26" s="14">
        <v>2508185</v>
      </c>
      <c r="E26" s="26">
        <v>6466658.8818</v>
      </c>
    </row>
    <row r="27" spans="1:5" ht="11.25">
      <c r="A27" s="22" t="s">
        <v>14</v>
      </c>
      <c r="B27" s="14">
        <v>749552</v>
      </c>
      <c r="C27" s="14">
        <f t="shared" si="1"/>
        <v>1278766</v>
      </c>
      <c r="D27" s="14">
        <v>2028318</v>
      </c>
      <c r="E27" s="26">
        <v>6083473.5687</v>
      </c>
    </row>
    <row r="28" spans="1:5" ht="11.25">
      <c r="A28" s="22" t="s">
        <v>15</v>
      </c>
      <c r="B28" s="14">
        <v>783365</v>
      </c>
      <c r="C28" s="14">
        <f t="shared" si="1"/>
        <v>1380194</v>
      </c>
      <c r="D28" s="14">
        <v>2163559</v>
      </c>
      <c r="E28" s="26">
        <v>6148445.8634</v>
      </c>
    </row>
    <row r="29" spans="1:5" ht="11.25">
      <c r="A29" s="22" t="s">
        <v>16</v>
      </c>
      <c r="B29" s="14">
        <v>951958</v>
      </c>
      <c r="C29" s="14">
        <f t="shared" si="1"/>
        <v>1608031</v>
      </c>
      <c r="D29" s="14">
        <v>2559989</v>
      </c>
      <c r="E29" s="26">
        <v>7078548.438</v>
      </c>
    </row>
    <row r="30" spans="1:5" ht="11.25">
      <c r="A30" s="22" t="s">
        <v>17</v>
      </c>
      <c r="B30" s="14">
        <v>838354</v>
      </c>
      <c r="C30" s="14">
        <f t="shared" si="1"/>
        <v>1408045</v>
      </c>
      <c r="D30" s="14">
        <v>2246399</v>
      </c>
      <c r="E30" s="26">
        <v>6849293.4412</v>
      </c>
    </row>
    <row r="31" spans="1:5" ht="11.25">
      <c r="A31" s="22" t="s">
        <v>18</v>
      </c>
      <c r="B31" s="14">
        <v>756560</v>
      </c>
      <c r="C31" s="14">
        <f t="shared" si="1"/>
        <v>1394617</v>
      </c>
      <c r="D31" s="14">
        <v>2151177</v>
      </c>
      <c r="E31" s="26">
        <v>6202736.2336</v>
      </c>
    </row>
    <row r="32" spans="1:5" ht="11.25">
      <c r="A32" s="22" t="s">
        <v>19</v>
      </c>
      <c r="B32" s="14">
        <v>316105</v>
      </c>
      <c r="C32" s="14">
        <f t="shared" si="1"/>
        <v>907326</v>
      </c>
      <c r="D32" s="14">
        <v>1223431</v>
      </c>
      <c r="E32" s="26">
        <v>2510630.0632</v>
      </c>
    </row>
    <row r="33" spans="1:5" ht="11.25">
      <c r="A33" s="23" t="s">
        <v>20</v>
      </c>
      <c r="B33" s="11">
        <v>309631</v>
      </c>
      <c r="C33" s="14">
        <f t="shared" si="1"/>
        <v>913125</v>
      </c>
      <c r="D33" s="11">
        <v>1222756</v>
      </c>
      <c r="E33" s="27">
        <v>2424307.8374</v>
      </c>
    </row>
    <row r="34" spans="1:5" ht="18.75" thickBot="1">
      <c r="A34" s="24" t="s">
        <v>21</v>
      </c>
      <c r="B34" s="12">
        <v>7070187</v>
      </c>
      <c r="C34" s="12">
        <f>SUM(C22:C33)</f>
        <v>15548743</v>
      </c>
      <c r="D34" s="12">
        <v>22618930</v>
      </c>
      <c r="E34" s="25">
        <v>55592793.840299994</v>
      </c>
    </row>
    <row r="35" spans="1:5" ht="13.5" thickTop="1">
      <c r="A35" s="30" t="s">
        <v>23</v>
      </c>
      <c r="B35" s="31"/>
      <c r="C35" s="31"/>
      <c r="D35" s="31"/>
      <c r="E35" s="31"/>
    </row>
    <row r="36" spans="1:5" ht="11.25">
      <c r="A36" s="22" t="s">
        <v>9</v>
      </c>
      <c r="B36" s="14">
        <v>296855</v>
      </c>
      <c r="C36" s="14">
        <f>+D36-B36</f>
        <v>111716</v>
      </c>
      <c r="D36" s="14">
        <v>408571</v>
      </c>
      <c r="E36" s="26">
        <v>2467197.34</v>
      </c>
    </row>
    <row r="37" spans="1:5" ht="11.25">
      <c r="A37" s="22" t="s">
        <v>10</v>
      </c>
      <c r="B37" s="14">
        <v>365049</v>
      </c>
      <c r="C37" s="14">
        <f aca="true" t="shared" si="2" ref="C37:C47">+D37-B37</f>
        <v>137589</v>
      </c>
      <c r="D37" s="14">
        <v>502638</v>
      </c>
      <c r="E37" s="26">
        <v>3032768.5</v>
      </c>
    </row>
    <row r="38" spans="1:5" ht="11.25">
      <c r="A38" s="22" t="s">
        <v>11</v>
      </c>
      <c r="B38" s="14">
        <v>560450</v>
      </c>
      <c r="C38" s="14">
        <f t="shared" si="2"/>
        <v>283752</v>
      </c>
      <c r="D38" s="14">
        <v>844202</v>
      </c>
      <c r="E38" s="26">
        <v>4634105.6</v>
      </c>
    </row>
    <row r="39" spans="1:5" ht="11.25">
      <c r="A39" s="22" t="s">
        <v>12</v>
      </c>
      <c r="B39" s="14">
        <v>724664</v>
      </c>
      <c r="C39" s="14">
        <f t="shared" si="2"/>
        <v>393341</v>
      </c>
      <c r="D39" s="14">
        <v>1118005</v>
      </c>
      <c r="E39" s="26">
        <v>6034757.63</v>
      </c>
    </row>
    <row r="40" spans="1:5" ht="11.25">
      <c r="A40" s="22" t="s">
        <v>13</v>
      </c>
      <c r="B40" s="14">
        <v>845129</v>
      </c>
      <c r="C40" s="14">
        <f t="shared" si="2"/>
        <v>273069</v>
      </c>
      <c r="D40" s="14">
        <v>1118198</v>
      </c>
      <c r="E40" s="26">
        <v>7106883.8</v>
      </c>
    </row>
    <row r="41" spans="1:5" ht="11.25">
      <c r="A41" s="22" t="s">
        <v>14</v>
      </c>
      <c r="B41" s="14">
        <v>798681</v>
      </c>
      <c r="C41" s="14">
        <f t="shared" si="2"/>
        <v>241273</v>
      </c>
      <c r="D41" s="14">
        <v>1039954</v>
      </c>
      <c r="E41" s="26">
        <v>6762027.84</v>
      </c>
    </row>
    <row r="42" spans="1:5" ht="11.25">
      <c r="A42" s="22" t="s">
        <v>15</v>
      </c>
      <c r="B42" s="14">
        <v>804384</v>
      </c>
      <c r="C42" s="14">
        <f t="shared" si="2"/>
        <v>251660</v>
      </c>
      <c r="D42" s="14">
        <v>1056044</v>
      </c>
      <c r="E42" s="26">
        <v>6719806.25</v>
      </c>
    </row>
    <row r="43" spans="1:5" ht="11.25">
      <c r="A43" s="22" t="s">
        <v>16</v>
      </c>
      <c r="B43" s="14">
        <v>826573</v>
      </c>
      <c r="C43" s="14">
        <f t="shared" si="2"/>
        <v>250934</v>
      </c>
      <c r="D43" s="14">
        <v>1077507</v>
      </c>
      <c r="E43" s="26">
        <v>6870198.2</v>
      </c>
    </row>
    <row r="44" spans="1:5" ht="11.25">
      <c r="A44" s="22" t="s">
        <v>17</v>
      </c>
      <c r="B44" s="14">
        <v>784698</v>
      </c>
      <c r="C44" s="14">
        <f t="shared" si="2"/>
        <v>164234</v>
      </c>
      <c r="D44" s="14">
        <v>948932</v>
      </c>
      <c r="E44" s="26">
        <v>6646965.43</v>
      </c>
    </row>
    <row r="45" spans="1:5" ht="11.25">
      <c r="A45" s="22" t="s">
        <v>18</v>
      </c>
      <c r="B45" s="14">
        <v>732237</v>
      </c>
      <c r="C45" s="14">
        <f t="shared" si="2"/>
        <v>242719</v>
      </c>
      <c r="D45" s="14">
        <v>974956</v>
      </c>
      <c r="E45" s="26">
        <v>6235667.02</v>
      </c>
    </row>
    <row r="46" spans="1:5" ht="11.25">
      <c r="A46" s="22" t="s">
        <v>19</v>
      </c>
      <c r="B46" s="14">
        <v>402667</v>
      </c>
      <c r="C46" s="14">
        <f t="shared" si="2"/>
        <v>121355</v>
      </c>
      <c r="D46" s="14">
        <v>524022</v>
      </c>
      <c r="E46" s="26">
        <v>3374011.37</v>
      </c>
    </row>
    <row r="47" spans="1:5" ht="11.25">
      <c r="A47" s="23" t="s">
        <v>20</v>
      </c>
      <c r="B47" s="11">
        <v>412902</v>
      </c>
      <c r="C47" s="14">
        <f t="shared" si="2"/>
        <v>138396</v>
      </c>
      <c r="D47" s="11">
        <v>551298</v>
      </c>
      <c r="E47" s="27">
        <v>3424316.71</v>
      </c>
    </row>
    <row r="48" spans="1:5" ht="18.75" thickBot="1">
      <c r="A48" s="24" t="s">
        <v>21</v>
      </c>
      <c r="B48" s="12">
        <v>7554289</v>
      </c>
      <c r="C48" s="12">
        <f>SUM(C36:C47)</f>
        <v>2610038</v>
      </c>
      <c r="D48" s="12">
        <v>10164327</v>
      </c>
      <c r="E48" s="25">
        <v>63308705.69</v>
      </c>
    </row>
    <row r="49" spans="1:5" ht="13.5" thickTop="1">
      <c r="A49" s="30" t="s">
        <v>24</v>
      </c>
      <c r="B49" s="31"/>
      <c r="C49" s="31"/>
      <c r="D49" s="31"/>
      <c r="E49" s="31"/>
    </row>
    <row r="50" spans="1:5" ht="11.25">
      <c r="A50" s="22" t="s">
        <v>9</v>
      </c>
      <c r="B50" s="14">
        <v>905149</v>
      </c>
      <c r="C50" s="14">
        <f>+D50-B50</f>
        <v>1118609</v>
      </c>
      <c r="D50" s="14">
        <v>2023758</v>
      </c>
      <c r="E50" s="26">
        <v>6758791.2323</v>
      </c>
    </row>
    <row r="51" spans="1:5" ht="11.25">
      <c r="A51" s="22" t="s">
        <v>10</v>
      </c>
      <c r="B51" s="14">
        <v>946666</v>
      </c>
      <c r="C51" s="14">
        <f aca="true" t="shared" si="3" ref="C51:C61">+D51-B51</f>
        <v>1293186</v>
      </c>
      <c r="D51" s="14">
        <v>2239852</v>
      </c>
      <c r="E51" s="26">
        <v>7179380.1307</v>
      </c>
    </row>
    <row r="52" spans="1:5" ht="11.25">
      <c r="A52" s="22" t="s">
        <v>11</v>
      </c>
      <c r="B52" s="14">
        <v>1603021</v>
      </c>
      <c r="C52" s="14">
        <f t="shared" si="3"/>
        <v>2263058</v>
      </c>
      <c r="D52" s="14">
        <v>3866079</v>
      </c>
      <c r="E52" s="26">
        <v>11912020.467999998</v>
      </c>
    </row>
    <row r="53" spans="1:5" ht="11.25">
      <c r="A53" s="22" t="s">
        <v>12</v>
      </c>
      <c r="B53" s="14">
        <v>2162860</v>
      </c>
      <c r="C53" s="14">
        <f t="shared" si="3"/>
        <v>2982016</v>
      </c>
      <c r="D53" s="14">
        <v>5144876</v>
      </c>
      <c r="E53" s="26">
        <v>15997269.237599999</v>
      </c>
    </row>
    <row r="54" spans="1:5" ht="11.25">
      <c r="A54" s="22" t="s">
        <v>13</v>
      </c>
      <c r="B54" s="14">
        <v>2466131</v>
      </c>
      <c r="C54" s="14">
        <f t="shared" si="3"/>
        <v>2524589</v>
      </c>
      <c r="D54" s="14">
        <v>4990720</v>
      </c>
      <c r="E54" s="26">
        <v>18759834.917799998</v>
      </c>
    </row>
    <row r="55" spans="1:5" ht="11.25">
      <c r="A55" s="22" t="s">
        <v>14</v>
      </c>
      <c r="B55" s="14">
        <v>2280883</v>
      </c>
      <c r="C55" s="14">
        <f t="shared" si="3"/>
        <v>1853007</v>
      </c>
      <c r="D55" s="14">
        <v>4133890</v>
      </c>
      <c r="E55" s="26">
        <v>17757589.454099998</v>
      </c>
    </row>
    <row r="56" spans="1:5" ht="11.25">
      <c r="A56" s="22" t="s">
        <v>15</v>
      </c>
      <c r="B56" s="14">
        <v>2342258</v>
      </c>
      <c r="C56" s="14">
        <f t="shared" si="3"/>
        <v>1965555</v>
      </c>
      <c r="D56" s="14">
        <v>4307813</v>
      </c>
      <c r="E56" s="26">
        <v>17947093.842</v>
      </c>
    </row>
    <row r="57" spans="1:5" ht="11.25">
      <c r="A57" s="22" t="s">
        <v>16</v>
      </c>
      <c r="B57" s="14">
        <v>2678854</v>
      </c>
      <c r="C57" s="14">
        <f t="shared" si="3"/>
        <v>2248225</v>
      </c>
      <c r="D57" s="14">
        <v>4927079</v>
      </c>
      <c r="E57" s="26">
        <v>19949258.32</v>
      </c>
    </row>
    <row r="58" spans="1:5" ht="11.25">
      <c r="A58" s="22" t="s">
        <v>17</v>
      </c>
      <c r="B58" s="14">
        <v>2457523</v>
      </c>
      <c r="C58" s="14">
        <f t="shared" si="3"/>
        <v>1855112</v>
      </c>
      <c r="D58" s="14">
        <v>4312635</v>
      </c>
      <c r="E58" s="26">
        <v>19411803.172399998</v>
      </c>
    </row>
    <row r="59" spans="1:5" ht="11.25">
      <c r="A59" s="22" t="s">
        <v>18</v>
      </c>
      <c r="B59" s="14">
        <v>2285038</v>
      </c>
      <c r="C59" s="14">
        <f t="shared" si="3"/>
        <v>2013934</v>
      </c>
      <c r="D59" s="14">
        <v>4298972</v>
      </c>
      <c r="E59" s="26">
        <v>18360849.8851</v>
      </c>
    </row>
    <row r="60" spans="1:5" ht="11.25">
      <c r="A60" s="22" t="s">
        <v>19</v>
      </c>
      <c r="B60" s="14">
        <v>1196163</v>
      </c>
      <c r="C60" s="14">
        <f t="shared" si="3"/>
        <v>1346318</v>
      </c>
      <c r="D60" s="14">
        <v>2542481</v>
      </c>
      <c r="E60" s="26">
        <v>9543092.5734</v>
      </c>
    </row>
    <row r="61" spans="1:5" ht="11.25">
      <c r="A61" s="23" t="s">
        <v>20</v>
      </c>
      <c r="B61" s="11">
        <v>1241071</v>
      </c>
      <c r="C61" s="14">
        <f t="shared" si="3"/>
        <v>1354647</v>
      </c>
      <c r="D61" s="11">
        <v>2595718</v>
      </c>
      <c r="E61" s="27">
        <v>9863760.5282</v>
      </c>
    </row>
    <row r="62" spans="1:5" ht="18">
      <c r="A62" s="28" t="s">
        <v>21</v>
      </c>
      <c r="B62" s="15">
        <v>22565617</v>
      </c>
      <c r="C62" s="15">
        <f>SUM(C50:C61)</f>
        <v>22818256</v>
      </c>
      <c r="D62" s="15">
        <v>45383873</v>
      </c>
      <c r="E62" s="29">
        <v>173440743.7616</v>
      </c>
    </row>
    <row r="63" ht="11.25">
      <c r="A63" s="8" t="s">
        <v>25</v>
      </c>
    </row>
  </sheetData>
  <sheetProtection/>
  <mergeCells count="8">
    <mergeCell ref="A35:E35"/>
    <mergeCell ref="A49:E49"/>
    <mergeCell ref="B1:E1"/>
    <mergeCell ref="B2:E2"/>
    <mergeCell ref="B3:E3"/>
    <mergeCell ref="A4:E4"/>
    <mergeCell ref="A7:E7"/>
    <mergeCell ref="A21:E2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headerFooter alignWithMargins="0">
    <oddHeader>&amp;R12/12/2017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</cp:lastModifiedBy>
  <cp:lastPrinted>2017-12-13T10:18:12Z</cp:lastPrinted>
  <dcterms:created xsi:type="dcterms:W3CDTF">2014-09-10T10:34:48Z</dcterms:created>
  <dcterms:modified xsi:type="dcterms:W3CDTF">2017-12-13T10:18:27Z</dcterms:modified>
  <cp:category/>
  <cp:version/>
  <cp:contentType/>
  <cp:contentStatus/>
</cp:coreProperties>
</file>