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3275" windowHeight="7005" tabRatio="368" activeTab="0"/>
  </bookViews>
  <sheets>
    <sheet name="Confronto%_per_Evento" sheetId="1" r:id="rId1"/>
  </sheets>
  <definedNames>
    <definedName name="_xlnm.Print_Titles" localSheetId="0">'Confronto%_per_Evento'!$1:$4</definedName>
  </definedNames>
  <calcPr fullCalcOnLoad="1"/>
</workbook>
</file>

<file path=xl/sharedStrings.xml><?xml version="1.0" encoding="utf-8"?>
<sst xmlns="http://schemas.openxmlformats.org/spreadsheetml/2006/main" count="2200" uniqueCount="742">
  <si>
    <t>Terme di Caracalla (visitabile solo con biglietto del Circuito Archeologico "Terme di Caracalla, Tomba di Cecilia Metella, Villa dei Quintili")</t>
  </si>
  <si>
    <t>Tomba di Cecilia Metella (visitabile solo con biglietto del Circuito Archeologico "Terme di Caracalla, Tomba di Cecilia Metella, Villa dei Quintili")</t>
  </si>
  <si>
    <t>Area Archeologica di Villa Adriana</t>
  </si>
  <si>
    <t>Parco Archeologico Nazionale dei Massi di Cemmo</t>
  </si>
  <si>
    <t>CERTOSA DI PAVIA</t>
  </si>
  <si>
    <t>Museo della Certosa di Pavia</t>
  </si>
  <si>
    <t>Parco Archeologico del Teatro e dell'Anfiteatro</t>
  </si>
  <si>
    <t>Museo Archeologico Nazionale di Mantova</t>
  </si>
  <si>
    <t>Parco dell'Anfiteatro Romano e Antiquarium "Alda Levi"</t>
  </si>
  <si>
    <t>Villa Romana e Antiquarium di Palazzo Pignano</t>
  </si>
  <si>
    <t>Grotte di Catullo e Museo Archeologico di Sirmione</t>
  </si>
  <si>
    <t>Museo Archeologico della Lomellina</t>
  </si>
  <si>
    <t>Teatro Romano di Falerone</t>
  </si>
  <si>
    <t>Museo Provinciale Sannitico</t>
  </si>
  <si>
    <t>Museo Archeologico "Pasquale Rosario"</t>
  </si>
  <si>
    <t>Parco Archeologico dei Dauni "Pasquale Rosario"</t>
  </si>
  <si>
    <t>ORIA</t>
  </si>
  <si>
    <t>Centro di Documentazione Messapica</t>
  </si>
  <si>
    <t>Chiostro Ex Convento di San Domenico</t>
  </si>
  <si>
    <t>NUORO</t>
  </si>
  <si>
    <t>Museo Archeologico Nazionale G. Asproni</t>
  </si>
  <si>
    <t xml:space="preserve">Antiquarium Turritano e Zona Archeologica </t>
  </si>
  <si>
    <t>Museo Nazionale Archeologico - Etnografico "Giovanni Antonio Sanna"</t>
  </si>
  <si>
    <t>Pinacoteca Mus'à al Canopoleno</t>
  </si>
  <si>
    <t>Museo delle Arti e Tradizioni Popolari dell'Alta Valle del Tevere (Palazzo Taglieschi)</t>
  </si>
  <si>
    <t>Complesso Museale Palazzo Pitti - (Museo Argenti, Museo Porcellane, Galleria Palatina e Appartamenti, Galleria d'Arte Moderna, Galleria Costume, Giardino di Boboli) (sospeso in occasione di mostre)</t>
  </si>
  <si>
    <t>Museo dell'Opificio delle Pietre Dure</t>
  </si>
  <si>
    <t>S - Area Archeologica di Populonia (già in gestione privata da luglio 1998, da aprile 2008 trasferita al demanio comunale )</t>
  </si>
  <si>
    <t>Museo Archeologico di Venezia -Visitabile con biglietto del Percorso museale "I musei di p.zza S.Marco" negli orari previsti</t>
  </si>
  <si>
    <t>Museo di Palazzo Grimani</t>
  </si>
  <si>
    <t>Variazione % 2009/2008</t>
  </si>
  <si>
    <t>in mancanza di mostre o altri eventi organizzati, il sabato la Taverna Ducale, osservando lo stesso orario dell'ufficio, rimane chiusa al pubblico.</t>
  </si>
  <si>
    <t>chiusa</t>
  </si>
  <si>
    <t>I gratuiti di san valentino sono 422 e sono per l'intero complesso</t>
  </si>
  <si>
    <t>N.B il totale ingressi gratuiti comprende n.45 visitatori entrati gratuitamente per l'iniziativa S.Valentino.</t>
  </si>
  <si>
    <t>N.B. IL TOTALE INGRESSI GRATUITI COMPRENDE N.7 VISITATORI ENTRATI GRATUITAMENTE PER L'INIZIATIVA DI S.VALENTINO-</t>
  </si>
  <si>
    <t>Dei 316 gratuiti 182 sono entrati con l'iniziativa di San Valentino.</t>
  </si>
  <si>
    <t>N.B. IL TOTALE INGRESSI GRATUITI COMPRENDE N. 65 VISITATORI ENTRATI GRATUITAMENTE PER L'INIZIATIVA DI S.VALENTINO.</t>
  </si>
  <si>
    <t>N.B. IL TOTALE INGRESSI GRATUITI COMPRENDE N.68 VISITATORI, ENTRATI GRATUITAMENTE, PER L'INIZIATIVA DI S.VALENTINO</t>
  </si>
  <si>
    <t>N.B. IL TOTALE INGRESSI GRATUITI COMPRENDE N.2 VISITATORI ENTRATI GRATUITAMENTE PER L'INIZIATIVA DI S.VALENTINO</t>
  </si>
  <si>
    <t>non attivo</t>
  </si>
  <si>
    <t>I due visitatori sono entrati singolarmente: 1 alle ore 14, 1 alle ore 17</t>
  </si>
  <si>
    <t>la tomba è rimasta chiusa</t>
  </si>
  <si>
    <t>le coppie che hanno usufruito della promozione INNAMORATI DELL'ARTE( due visitatori al costo di un solo biglietto)sono n.12</t>
  </si>
  <si>
    <t>Il 44 (quota 88) come quota perchè la metà del biglietto va alla mostra del bicentenario tranne che per la tariffa 7.50euro dove la quota erario è di 2.20euro (netto corretto su database). Ho riportato la tariffa di 10euro all'intera e quella di 20euro in</t>
  </si>
  <si>
    <t>Il museo ha aderito a "Innamorati della cultura" con il biglietto ridotto e "S.Valentino" con 2 al prezzo di uno</t>
  </si>
  <si>
    <t>Sito attualmente chiuso. I dati inseriti sono stati vistati dal Soprintendente.</t>
  </si>
  <si>
    <t>non pervenuto</t>
  </si>
  <si>
    <t>Dati non pervenuti</t>
  </si>
  <si>
    <t>Coppie 3</t>
  </si>
  <si>
    <t>Coppie 1</t>
  </si>
  <si>
    <t>Coppie 10</t>
  </si>
  <si>
    <t>Chiusa per lavori</t>
  </si>
  <si>
    <t>Numero di coppie da riferire all'evento "Innamorati dell'arte": n.231</t>
  </si>
  <si>
    <t>Numero di coppie da riferire all'evento "Innamorati dell'Arte": n. 389</t>
  </si>
  <si>
    <t>Numero di coppie da riferire all'evento "Innamorati dell'Arte": n.708</t>
  </si>
  <si>
    <t>Museo chiuso per lavori di restauro.</t>
  </si>
  <si>
    <t>Associata Alla Galleria Palatina.</t>
  </si>
  <si>
    <t>Numero di coppie da riferire all'evento "Innamorati dell'Arte": n.1011</t>
  </si>
  <si>
    <t>Associata al Giardino di Boboli/Museo degli Argenti.</t>
  </si>
  <si>
    <t>Numero di coppie da riferire all'evento "Innamorati dell'Arte": n.789</t>
  </si>
  <si>
    <t>Coppie 27</t>
  </si>
  <si>
    <t>Numero di coppie da riferire all'evento "Innamorati dell'Arte": n.213</t>
  </si>
  <si>
    <t>visitabile su richiesta</t>
  </si>
  <si>
    <t>Non sono stati venduti biglietti di questa tipologia</t>
  </si>
  <si>
    <t>La tariffa dei visitatori da tornello sarà comunicata assieme ai dati di fine mese poiché varia di mese in mese e ci sarà comunicato l'importo finale dai Musei Civici</t>
  </si>
  <si>
    <t>I conteggi dei dati "Visitatori da tornello" saranno comunicati assieme ai dati di fine mese, perché variano di mese in mese, e ci saranno comunicati dai Musei Civici</t>
  </si>
  <si>
    <t>ABRUZZO</t>
  </si>
  <si>
    <t>Area Archeologica di "Alba Fucens"</t>
  </si>
  <si>
    <t>MASSA D'ALBE</t>
  </si>
  <si>
    <t/>
  </si>
  <si>
    <t>Area Archeologica Amiternum</t>
  </si>
  <si>
    <t>L'AQUILA</t>
  </si>
  <si>
    <t>MONTENERODOMO</t>
  </si>
  <si>
    <t>Museo "La Civitella"</t>
  </si>
  <si>
    <t>CHIETI</t>
  </si>
  <si>
    <t>Museo "Casa natale di Gabriele D'Annunzio"</t>
  </si>
  <si>
    <t>PESCARA</t>
  </si>
  <si>
    <t>Abbazia di San Clemente a Casauria</t>
  </si>
  <si>
    <t>TORRE DE' PASSERI</t>
  </si>
  <si>
    <t>Complesso delle Terme Romane</t>
  </si>
  <si>
    <t>Museo Arch. e d'Arte Mediev. e Mod. - Castello Piccolomini</t>
  </si>
  <si>
    <t>CELANO</t>
  </si>
  <si>
    <t>Santuario dell'Ercole Curino</t>
  </si>
  <si>
    <t>SULMONA</t>
  </si>
  <si>
    <t>Museo Nazionale d'Abruzzo</t>
  </si>
  <si>
    <t>CAMPLI</t>
  </si>
  <si>
    <t>Taverna Ducale</t>
  </si>
  <si>
    <t>POPOLI</t>
  </si>
  <si>
    <t>BASILICATA</t>
  </si>
  <si>
    <t>Museo Nazionale della Siritide</t>
  </si>
  <si>
    <t>POLICORO</t>
  </si>
  <si>
    <t>Museo Nazionale "Domenico Ridola"</t>
  </si>
  <si>
    <t>MATERA</t>
  </si>
  <si>
    <t>Museo Archeologico Nazionale del Melfese</t>
  </si>
  <si>
    <t>MELFI</t>
  </si>
  <si>
    <t>Museo Archeologico Nazionale dell'Alta Val d'Agri</t>
  </si>
  <si>
    <t>GRUMENTO NOVA</t>
  </si>
  <si>
    <t>Museo Archeologico Nazionale</t>
  </si>
  <si>
    <t>VENOSA</t>
  </si>
  <si>
    <t>Museo Nazionale d'Arte Medievale e Moderna della Basilicata</t>
  </si>
  <si>
    <t>Museo Archeologico Nazionale di Metaponto</t>
  </si>
  <si>
    <t>BERNALDA</t>
  </si>
  <si>
    <t>Parco Archeologico di Herakleia</t>
  </si>
  <si>
    <t>Tempio delle Tavole Palatine</t>
  </si>
  <si>
    <t>Area Archeologica di Venosa</t>
  </si>
  <si>
    <t>Teatro Romano</t>
  </si>
  <si>
    <t>Museo Archeologico Nazionale della Basilicata "Dinu Adamesteanu"</t>
  </si>
  <si>
    <t>POTENZA</t>
  </si>
  <si>
    <t>Area Urbana "Tempio Licio"</t>
  </si>
  <si>
    <t>CALABRIA</t>
  </si>
  <si>
    <t>Le Castella</t>
  </si>
  <si>
    <t>ISOLA DI CAPO RIZZUTO</t>
  </si>
  <si>
    <t>Torre Nao e Zona Archeologica</t>
  </si>
  <si>
    <t>CROTONE</t>
  </si>
  <si>
    <t>Area Archeologica "Centocamere"</t>
  </si>
  <si>
    <t>LOCRI</t>
  </si>
  <si>
    <t>Chiesa di San Francesco D''Assisi</t>
  </si>
  <si>
    <t>GERACE</t>
  </si>
  <si>
    <t>REGGIO DI CALABRIA</t>
  </si>
  <si>
    <t>Museo Archeologico Statale</t>
  </si>
  <si>
    <t>AMENDOLARA</t>
  </si>
  <si>
    <t>Parco Archeologico di Sibari</t>
  </si>
  <si>
    <t>CASSANO ALL'IONIO</t>
  </si>
  <si>
    <t>Teatro Greco-Romano</t>
  </si>
  <si>
    <t>Parco Archeologico di Scolacium</t>
  </si>
  <si>
    <t>BORGIA</t>
  </si>
  <si>
    <t>La Cattolica</t>
  </si>
  <si>
    <t>STILO</t>
  </si>
  <si>
    <t>Area Archeologica</t>
  </si>
  <si>
    <t>MONASTERACE</t>
  </si>
  <si>
    <t>Museo  Archeologico Nazionale della Sibaritide</t>
  </si>
  <si>
    <t>Museo Archeologico Nazionale " Vito Capialbi"</t>
  </si>
  <si>
    <t>VIBO VALENTIA</t>
  </si>
  <si>
    <t>Antiquarium di Scalea -Torre Cimalonga</t>
  </si>
  <si>
    <t>SCALEA</t>
  </si>
  <si>
    <t>CAMPANIA</t>
  </si>
  <si>
    <t>Sacello degli Augustali</t>
  </si>
  <si>
    <t>BACOLI</t>
  </si>
  <si>
    <t>Palazzo di Tiberio e Villa Jovis</t>
  </si>
  <si>
    <t>CAPRI</t>
  </si>
  <si>
    <t xml:space="preserve">Museo Archeologico Nazionale di Paestum </t>
  </si>
  <si>
    <t>CAPACCIO</t>
  </si>
  <si>
    <t>CASERTA</t>
  </si>
  <si>
    <t xml:space="preserve">Anfiteatro Campano, Mitreo e  Antiquarium (Visitabile solo con biglietto del relativo Circuito)  </t>
  </si>
  <si>
    <t>SANTA MARIA CAPUA VETERE</t>
  </si>
  <si>
    <t>CASTELLAMMARE DI STABIA</t>
  </si>
  <si>
    <t>TEANO</t>
  </si>
  <si>
    <t>NAPOLI</t>
  </si>
  <si>
    <t xml:space="preserve">Templi di Paestum </t>
  </si>
  <si>
    <t xml:space="preserve">Parco Archeologico delle Terme di Baia (Visitabile a pagamento solo con il biglietto cumulativo del relativo Circuito. Gli ingressi gratuiti sono riportati nel singolo Istituto)  </t>
  </si>
  <si>
    <t>Parco Monumentale</t>
  </si>
  <si>
    <t>Antiquarium</t>
  </si>
  <si>
    <t>SALA CONSILINA</t>
  </si>
  <si>
    <t>POMPEI</t>
  </si>
  <si>
    <t>Cento Camerelle</t>
  </si>
  <si>
    <t>Museo di San Martino</t>
  </si>
  <si>
    <t>Teatro Miseno</t>
  </si>
  <si>
    <t>Area Archeologica di Velia</t>
  </si>
  <si>
    <t>ASCEA</t>
  </si>
  <si>
    <t>Museo Archeologico di Eboli e della Media Valle del Sele</t>
  </si>
  <si>
    <t>EBOLI</t>
  </si>
  <si>
    <t>Circuito Museale Complesso Vanvitelliano - Reggia di Caserta (Palazzo Reale e Parco di Caserta, Giardino all''Inglese, Museo dell''Opera e del Territorio)</t>
  </si>
  <si>
    <t>Museo di Capodimonte</t>
  </si>
  <si>
    <t>ATRIPALDA</t>
  </si>
  <si>
    <t xml:space="preserve">Scavi di Villa Regina (Visitabile solo con biglietto del relativo Circuito)  </t>
  </si>
  <si>
    <t>BOSCOREALE</t>
  </si>
  <si>
    <t>Museo "Diego Aragona Pignatelli Cortes"</t>
  </si>
  <si>
    <t>Parco Archeologico di Eclanum</t>
  </si>
  <si>
    <t>MIRABELLA ECLANO</t>
  </si>
  <si>
    <t>Grotta Azzurra</t>
  </si>
  <si>
    <t>ANACAPRI</t>
  </si>
  <si>
    <t xml:space="preserve">Scavi Vecchi e Nuovi di Pompei </t>
  </si>
  <si>
    <t>Scavi di Stabia</t>
  </si>
  <si>
    <t xml:space="preserve">Scavi di Oplonti (Visitabile a pagamento con il biglietto cumulativo del relativo Circuito. Nel singolo Istituto sono riportati gli ingressi gratuiti e quelli con biglietto a pagamento artecard)  </t>
  </si>
  <si>
    <t>TORRE ANNUNZIATA</t>
  </si>
  <si>
    <t xml:space="preserve">Parco Archeologico di Cuma (Visitabile a pagamento solo con il biglietto cumulativo del relativo Circuito. Gli ingressi gratuiti sono riportati nel singolo Istituto)  </t>
  </si>
  <si>
    <t>Museo Archeologico dell'Antica Calatia</t>
  </si>
  <si>
    <t>MADDALONI</t>
  </si>
  <si>
    <t>Certosa di San Lorenzo</t>
  </si>
  <si>
    <t>PADULA</t>
  </si>
  <si>
    <t>Area Archeologica delle Tombe Monumentali</t>
  </si>
  <si>
    <t>AVELLA</t>
  </si>
  <si>
    <t>Museo Nazionale dell'Agro Picentino</t>
  </si>
  <si>
    <t>PONTECAGNANO FAIANO</t>
  </si>
  <si>
    <t>Museo Narrante</t>
  </si>
  <si>
    <t>Museo Archeologico - Edificio Monumentale "Il Loggione"</t>
  </si>
  <si>
    <t xml:space="preserve">Scavi e Teatro Antico di Ercolano </t>
  </si>
  <si>
    <t>ERCOLANO</t>
  </si>
  <si>
    <t>Museo Diocesano</t>
  </si>
  <si>
    <t>SALERNO</t>
  </si>
  <si>
    <t>Villa Imperiale di Damecuta</t>
  </si>
  <si>
    <t xml:space="preserve">Museo  Archeologico dei Campi Flegrei - (Castello di Baia) -(Visitabile a pagamento solo con il biglietto cumulativo del relativo Circuito. Gli ingressi gratuiti sono riportati nel singolo Istituto)  </t>
  </si>
  <si>
    <t>Museo Storico Archeologico</t>
  </si>
  <si>
    <t>NOLA</t>
  </si>
  <si>
    <t>Antiquarium di Ariano Irpino</t>
  </si>
  <si>
    <t>ARIANO IRPINO</t>
  </si>
  <si>
    <t>Tomba di Agrippina</t>
  </si>
  <si>
    <t>Museo Nazionale della Ceramica "Duca di Martina"</t>
  </si>
  <si>
    <t>Piscina Mirabile</t>
  </si>
  <si>
    <t>Museo di San Francesco a Folloni</t>
  </si>
  <si>
    <t>MONTELLA</t>
  </si>
  <si>
    <t>Tempio Italico</t>
  </si>
  <si>
    <t>CASALBORE</t>
  </si>
  <si>
    <t xml:space="preserve">Antiquarium (Visitabile a pagamento con il biglietto cumulativo del relativo Circuito. Nel singolo Istituto sono riportati gli ingressi gratuiti e quelli con biglietto a pagamento artecard)  </t>
  </si>
  <si>
    <t xml:space="preserve">Anfiteatro Flavio e Tempio di Serapide (Visitabile a pagamento solo con il biglietto cumulativo del relativo Circuito. Gli ingressi gratuiti sono riportati nel singolo Istituto)  </t>
  </si>
  <si>
    <t>POZZUOLI</t>
  </si>
  <si>
    <t>Area Archeologica di S. Giovanni in Palco</t>
  </si>
  <si>
    <t>LAURO</t>
  </si>
  <si>
    <t>Certosa di San Giacomo</t>
  </si>
  <si>
    <t>Antiquarium e Area Archeologica "Villa Romana"</t>
  </si>
  <si>
    <t>MINORI</t>
  </si>
  <si>
    <t>Area Archeologica dell'Anfiteatro</t>
  </si>
  <si>
    <t>EMILIA ROMAGNA</t>
  </si>
  <si>
    <t>Area Archeologica e Antiquarium di Veleia</t>
  </si>
  <si>
    <t>LUGAGNANO VAL D'ARDA</t>
  </si>
  <si>
    <t>Area Archeologica Fornaci Romane</t>
  </si>
  <si>
    <t>CESENATICO</t>
  </si>
  <si>
    <t>FAENZA</t>
  </si>
  <si>
    <t>Palazzo di Teodorico</t>
  </si>
  <si>
    <t>RAVENNA</t>
  </si>
  <si>
    <t>chiuso</t>
  </si>
  <si>
    <t>Area Archeologica - Resti antica città di Mevaniola</t>
  </si>
  <si>
    <t>GALEATA</t>
  </si>
  <si>
    <t xml:space="preserve">Museo Nazionale </t>
  </si>
  <si>
    <t>Museo Archeologico Sarsinate</t>
  </si>
  <si>
    <t>SARSINA</t>
  </si>
  <si>
    <t>Museo e Rupe di Canossa</t>
  </si>
  <si>
    <t>CANOSSA</t>
  </si>
  <si>
    <t>Castello di Torrechiara</t>
  </si>
  <si>
    <t>LANGHIRANO</t>
  </si>
  <si>
    <t>Cella di Santa Caterina</t>
  </si>
  <si>
    <t>PARMA</t>
  </si>
  <si>
    <t>Museo Nazionale Etrusco "Pompeo Aria" e resti città etrusca</t>
  </si>
  <si>
    <t>MARZABOTTO</t>
  </si>
  <si>
    <t>Circuito Museale "Museo Nazionale - Mausoleo di Teodorico  - Basilica di Sant' Apollinare in Classe"</t>
  </si>
  <si>
    <t>Abitato di Spina - Città Greco-Etrusca</t>
  </si>
  <si>
    <t>COMACCHIO</t>
  </si>
  <si>
    <t>Impianto Portuale  Tardo-Romano e Basilica di San Severo (Classe)</t>
  </si>
  <si>
    <t>FERRARA</t>
  </si>
  <si>
    <t>Necropoli Romana</t>
  </si>
  <si>
    <t>VOGHIERA</t>
  </si>
  <si>
    <t>Casa di Giovanni Pascoli</t>
  </si>
  <si>
    <t>SAN MAURO PASCOLI</t>
  </si>
  <si>
    <t>Battistero degli Ariani</t>
  </si>
  <si>
    <t xml:space="preserve">Galleria e Museo Estense </t>
  </si>
  <si>
    <t>MODENA</t>
  </si>
  <si>
    <t xml:space="preserve">Mausoleo di Teodorico </t>
  </si>
  <si>
    <t>Camera di San Paolo</t>
  </si>
  <si>
    <t>Pinacoteca Nazionale di Bologna</t>
  </si>
  <si>
    <t>BOLOGNA</t>
  </si>
  <si>
    <t>Circuito museale (Galleria e Museo Estense, Palazzo Ducale di Sassuolo)</t>
  </si>
  <si>
    <t>Villa Romana</t>
  </si>
  <si>
    <t>RUSSI</t>
  </si>
  <si>
    <t>Farmacia Storica di San Giovanni</t>
  </si>
  <si>
    <t>Circuito Museale "Museo Nazionale - Mausoleo di Teodorico"</t>
  </si>
  <si>
    <t>Museo Pomposiano e Abbazia di Pomposa (fino a Dicembre 2001 i dati sono riferiti al solo Museo Pomposiano, in quanto quelli dell''Abbazia venivano rilevati separatamente)</t>
  </si>
  <si>
    <t>CODIGORO</t>
  </si>
  <si>
    <t>Galleria Nazionale</t>
  </si>
  <si>
    <t>Casa Romei</t>
  </si>
  <si>
    <t>Teatro Farnese</t>
  </si>
  <si>
    <t>Palazzo Ducale di Sassuolo</t>
  </si>
  <si>
    <t>SASSUOLO</t>
  </si>
  <si>
    <t>Pinacoteca Nazionale di Ferrara</t>
  </si>
  <si>
    <t>FRIULI-VENEZIA GIULIA</t>
  </si>
  <si>
    <t>TRIESTE</t>
  </si>
  <si>
    <t>Villa Romana (Parco Randaccio)</t>
  </si>
  <si>
    <t>DUINO-AURISINA</t>
  </si>
  <si>
    <t>Museo Paleocristiano</t>
  </si>
  <si>
    <t>AQUILEIA</t>
  </si>
  <si>
    <t>Grotta del Mitreo</t>
  </si>
  <si>
    <t>Acquedotto Romano e Antiquarium</t>
  </si>
  <si>
    <t>Museo Storico del Castello di Miramare</t>
  </si>
  <si>
    <t>Museo Arch. Naz. e "Cripta" scavi Basilica S.M.Assunta</t>
  </si>
  <si>
    <t>CIVIDALE DEL FRIULI</t>
  </si>
  <si>
    <t>Parco del Castello di Miramare</t>
  </si>
  <si>
    <t>Chiesa di San Giovanni in Tuba</t>
  </si>
  <si>
    <t>Basilica Paleocristiana</t>
  </si>
  <si>
    <t>LAZIO</t>
  </si>
  <si>
    <t>Area Archeologica di Lucus Feroniae e Museo Archeologico</t>
  </si>
  <si>
    <t>CAPENA</t>
  </si>
  <si>
    <t>Aula Ottagonale delle Terme di Diocleziano (ex Planetario)</t>
  </si>
  <si>
    <t>ROMA</t>
  </si>
  <si>
    <t>Area Archeologica Ferento</t>
  </si>
  <si>
    <t>VITERBO</t>
  </si>
  <si>
    <t>Basilica di S. Ippolito e annesso Antiquarium</t>
  </si>
  <si>
    <t>FIUMICINO</t>
  </si>
  <si>
    <t>Galleria Spada</t>
  </si>
  <si>
    <t>Scavi di Ostia Antica e Museo</t>
  </si>
  <si>
    <t>Necropoli della Banditaccia</t>
  </si>
  <si>
    <t>CERVETERI</t>
  </si>
  <si>
    <t>Basilica di San Cesareo de Appia</t>
  </si>
  <si>
    <t>Anfiteatro Romano</t>
  </si>
  <si>
    <t>SUTRI</t>
  </si>
  <si>
    <t>CIVITAVECCHIA</t>
  </si>
  <si>
    <t>TARQUINIA</t>
  </si>
  <si>
    <t>Castello di Giulio II</t>
  </si>
  <si>
    <t>Museo Nazionale delle Arti e Tradizioni Popolari</t>
  </si>
  <si>
    <t>Villa dei Volusii</t>
  </si>
  <si>
    <t>FIANO ROMANO</t>
  </si>
  <si>
    <t>CASSINO</t>
  </si>
  <si>
    <t>TUSCANIA</t>
  </si>
  <si>
    <t>Museo e Galleria Borghese</t>
  </si>
  <si>
    <t>Necropoli di Porto - Isola Sacra</t>
  </si>
  <si>
    <t>Monumento a Vittorio Emanuele II (Vittoriano)</t>
  </si>
  <si>
    <t>Villa d'Este</t>
  </si>
  <si>
    <t>TIVOLI</t>
  </si>
  <si>
    <t>Circuito Archeologico di Tarquinia "Museo Archeologico Nazionale - Necropoli"</t>
  </si>
  <si>
    <t>Pantheon</t>
  </si>
  <si>
    <t>Museo Nazionale Etrusco di Rocca Albornoz</t>
  </si>
  <si>
    <t>Villa Lante della Rovere</t>
  </si>
  <si>
    <t>Museo Nazionale del Palazzo di Venezia</t>
  </si>
  <si>
    <t>Palatino (Visitabile solo con biglietto del Circuito Archeologico Colosseo e Palatino)</t>
  </si>
  <si>
    <t>BOLSENA</t>
  </si>
  <si>
    <t>Museo Nazionale di Castel Sant'Angelo</t>
  </si>
  <si>
    <t>FORMIA</t>
  </si>
  <si>
    <t>Museo Archeologico di Vulci</t>
  </si>
  <si>
    <t>CANINO</t>
  </si>
  <si>
    <t>NEMI</t>
  </si>
  <si>
    <t>Galleria Corsini</t>
  </si>
  <si>
    <t>Museo Giacomo Manzù</t>
  </si>
  <si>
    <t>ARDEA</t>
  </si>
  <si>
    <t>Museo Archeologico dell'Agro Falisco e Forte Sangallo</t>
  </si>
  <si>
    <t>CIVITA CASTELLANA</t>
  </si>
  <si>
    <t>Galleria Nazionale d'Arte Moderna e Contemporanea</t>
  </si>
  <si>
    <t>Parco Archeologico delle Tombe della Via Latina</t>
  </si>
  <si>
    <t>Museo Nazionale Archeologico Cerite</t>
  </si>
  <si>
    <t>Palazzo Altieri</t>
  </si>
  <si>
    <t>ORIOLO ROMANO</t>
  </si>
  <si>
    <t>Basilica dei Santi Nereo e Achilleo</t>
  </si>
  <si>
    <t>Museo dell'Alto Medioevo</t>
  </si>
  <si>
    <t>Circuito Archeologico di Cerveteri "Museo Archeol. Nazionale Cerite - Necropoli della Banditaccia"</t>
  </si>
  <si>
    <t>Area Archeologica di Veio - Santuario Etrusco dell'Apollo</t>
  </si>
  <si>
    <t>Villa dei Quintili (visitabile solo con biglietto del Circuito Archeologico "Terme di Caracalla, Tomba di Cecilia Metella, Villa dei Quintili"</t>
  </si>
  <si>
    <t>Museo della Via Ostiense</t>
  </si>
  <si>
    <t>Terme Taurine o di Traiano</t>
  </si>
  <si>
    <t>Necropoli</t>
  </si>
  <si>
    <t>Complesso Archeologico di Malborghetto</t>
  </si>
  <si>
    <t>Antiquarium di Pyrgi e Area Archeologica</t>
  </si>
  <si>
    <t>SANTA MARINELLA</t>
  </si>
  <si>
    <t>Museo Nazionale Etrusco di Villa Giulia</t>
  </si>
  <si>
    <t>Area Archeologica del Porto di Traiano</t>
  </si>
  <si>
    <t>Istituto Nazionale per la Grafica</t>
  </si>
  <si>
    <t>Palazzo Altemps (visitabile solo con biglietto del Circuito del Museo Nazionale Romano)</t>
  </si>
  <si>
    <t>Museo Mario Praz</t>
  </si>
  <si>
    <t>Circuito del Museo Nazionale Romano (Palazzo Massimo, Palazzo Altemps, Terme di Diocleziano, Crypta Balbi)</t>
  </si>
  <si>
    <t>Museo delle Navi</t>
  </si>
  <si>
    <t>Museo Archeologico Nazionale e Area Archeologica</t>
  </si>
  <si>
    <t>Circuito Archeologico "Colosseo, Palatino e Foro Romano" (dal 1° dicembre 2007 il  circuito comprende anche il Foro Romano)</t>
  </si>
  <si>
    <t>Circuito Archeologico (Terme di Caracalla, Tomba di Cecilia Metella, Villa dei Quintili)</t>
  </si>
  <si>
    <t>Museo Boncompagni Ludovisi</t>
  </si>
  <si>
    <t>Necropoli "Madonna dell'Olivo"</t>
  </si>
  <si>
    <t>Museo Nazionale degli Strumenti Musicali</t>
  </si>
  <si>
    <t>Crypta Balbi (visitabile solo con biglietto del Circuito del Museo Nazionale Romano)</t>
  </si>
  <si>
    <t>Villa di Orazio</t>
  </si>
  <si>
    <t>LICENZA</t>
  </si>
  <si>
    <t>Basilica Sotterranea di Porta Maggiore</t>
  </si>
  <si>
    <t>Tempio di Minerva Medica</t>
  </si>
  <si>
    <t>MINTURNO</t>
  </si>
  <si>
    <t>Villa di Livia</t>
  </si>
  <si>
    <t>Tomba Francois</t>
  </si>
  <si>
    <t>Museo Nazionale Romano - Palazzo Massimo alle Terme (visitabile solo con biglietto del Circuito del Museo Nazionale Romano)</t>
  </si>
  <si>
    <t>Domus Aurea</t>
  </si>
  <si>
    <t>SPERLONGA</t>
  </si>
  <si>
    <t>PALESTRINA</t>
  </si>
  <si>
    <t>Palazzo Farnese</t>
  </si>
  <si>
    <t>CAPRAROLA</t>
  </si>
  <si>
    <t>Museo Hendrik Christian Andersen</t>
  </si>
  <si>
    <t>Galleria d'Arte Antica - Palazzo Barberini</t>
  </si>
  <si>
    <t>Museo Nazionale Romano - Terme di Diocleziano (visitabile solo con biglietto del Circuito del Museo Nazionale Romano)</t>
  </si>
  <si>
    <t>LIGURIA</t>
  </si>
  <si>
    <t>Castello di San Terenzo</t>
  </si>
  <si>
    <t>LERICI</t>
  </si>
  <si>
    <t>Museum Card</t>
  </si>
  <si>
    <t>GENOVA</t>
  </si>
  <si>
    <t>Villa Romana del Varignano</t>
  </si>
  <si>
    <t>PORTOVENERE</t>
  </si>
  <si>
    <t>Galleria di Palazzo Reale</t>
  </si>
  <si>
    <t>Museo Preistorico dei "Balzi Rossi" e Zona Archeologica</t>
  </si>
  <si>
    <t>VENTIMIGLIA</t>
  </si>
  <si>
    <t>Museo Archeologico Nazionale e Zona Archeologica di Luni</t>
  </si>
  <si>
    <t>ORTONOVO</t>
  </si>
  <si>
    <t>Museo Archeologico Nazionale Palazzo Rocca</t>
  </si>
  <si>
    <t>CHIAVARI</t>
  </si>
  <si>
    <t>Galleria Nazionale di Palazzo Spinola</t>
  </si>
  <si>
    <t>LOMBARDIA</t>
  </si>
  <si>
    <t>VIGEVANO</t>
  </si>
  <si>
    <t>Parco Nazionale delle Incisioni Rupestri e Antiquarium</t>
  </si>
  <si>
    <t>CAPO DI PONTE</t>
  </si>
  <si>
    <t>Villa Romana e Antiquarium</t>
  </si>
  <si>
    <t>DESENZANO DEL GARDA</t>
  </si>
  <si>
    <t>SIRMIONE</t>
  </si>
  <si>
    <t>MILANO</t>
  </si>
  <si>
    <t>Cenacolo Vinciano</t>
  </si>
  <si>
    <t>PALAZZO PIGNANO</t>
  </si>
  <si>
    <t>CIVIDATE CAMUNO</t>
  </si>
  <si>
    <t>Museo Archeologico della Val Camonica</t>
  </si>
  <si>
    <t>MANTOVA</t>
  </si>
  <si>
    <t>Castello Scaligero</t>
  </si>
  <si>
    <t>Parco Archeologico e Antiquarium</t>
  </si>
  <si>
    <t>CASTELSEPRIO</t>
  </si>
  <si>
    <t>Museo di Palazzo Ducale</t>
  </si>
  <si>
    <t>Pinacoteca di Brera</t>
  </si>
  <si>
    <t>Cappella Espiatoria</t>
  </si>
  <si>
    <t>MONZA</t>
  </si>
  <si>
    <t>Palazzo Besta</t>
  </si>
  <si>
    <t>TEGLIO</t>
  </si>
  <si>
    <t>MARCHE</t>
  </si>
  <si>
    <t>Teatro Romano di "Helvia Recina"</t>
  </si>
  <si>
    <t>MACERATA</t>
  </si>
  <si>
    <t>Area Archeologica di Potentia</t>
  </si>
  <si>
    <t>PORTO RECANATI</t>
  </si>
  <si>
    <t>Antiquarium Statale</t>
  </si>
  <si>
    <t>NUMANA</t>
  </si>
  <si>
    <t>Museo Archeologico Nazionale delle Marche</t>
  </si>
  <si>
    <t>ANCONA</t>
  </si>
  <si>
    <t>Rocca Demaniale</t>
  </si>
  <si>
    <t>GRADARA</t>
  </si>
  <si>
    <t>Museo Archeologico Statale di Cingoli Moscosi</t>
  </si>
  <si>
    <t>CINGOLI</t>
  </si>
  <si>
    <t>ASCOLI PICENO</t>
  </si>
  <si>
    <t>Rocca Roveresca</t>
  </si>
  <si>
    <t>SENIGALLIA</t>
  </si>
  <si>
    <t>Area Archeologica di Sassoferrato</t>
  </si>
  <si>
    <t>SASSOFERRATO</t>
  </si>
  <si>
    <t>ARCEVIA</t>
  </si>
  <si>
    <t>Galleria Nazionale delle Marche</t>
  </si>
  <si>
    <t>URBINO</t>
  </si>
  <si>
    <t>Area Archeologica di Fossombrone</t>
  </si>
  <si>
    <t>FOSSOMBRONE</t>
  </si>
  <si>
    <t>Area Archeologica di San Severino Marche</t>
  </si>
  <si>
    <t>SAN SEVERINO MARCHE</t>
  </si>
  <si>
    <t>URBISAGLIA</t>
  </si>
  <si>
    <t>FALERONE</t>
  </si>
  <si>
    <t>MOLISE</t>
  </si>
  <si>
    <t>Museo Archeologico di Venafro</t>
  </si>
  <si>
    <t>VENAFRO</t>
  </si>
  <si>
    <t>Castello Cinquecentesco</t>
  </si>
  <si>
    <t>GAMBATESA</t>
  </si>
  <si>
    <t>Museo Archeologico di Sepino</t>
  </si>
  <si>
    <t>SEPINO</t>
  </si>
  <si>
    <t>CAMPOBASSO</t>
  </si>
  <si>
    <t>Area Archeologica di Sepino</t>
  </si>
  <si>
    <t>Santuario Italico</t>
  </si>
  <si>
    <t>PIETRABBONDANTE</t>
  </si>
  <si>
    <t>Complesso Monumentale di Santa Maria delle Monache - Isernia</t>
  </si>
  <si>
    <t>ISERNIA</t>
  </si>
  <si>
    <t>Castello Pandone</t>
  </si>
  <si>
    <t>Anfiteatro Romano di Larino</t>
  </si>
  <si>
    <t>LARINO</t>
  </si>
  <si>
    <t>PIEMONTE</t>
  </si>
  <si>
    <t>Museo di Antichità</t>
  </si>
  <si>
    <t>TORINO</t>
  </si>
  <si>
    <t xml:space="preserve">Galleria Sabauda </t>
  </si>
  <si>
    <t>Armeria Reale</t>
  </si>
  <si>
    <t>Città Romana - Area Archeologica di Industria</t>
  </si>
  <si>
    <t>MONTEU DA PO</t>
  </si>
  <si>
    <t>Complesso Monumentale del Castello, Giardino e Parco d'Agliè</t>
  </si>
  <si>
    <t>AGLIÈ</t>
  </si>
  <si>
    <t>Anfiteatro Romano di Ivrea</t>
  </si>
  <si>
    <t>IVREA</t>
  </si>
  <si>
    <t>Complesso Monumentale del Castello e Parco di Racconigi</t>
  </si>
  <si>
    <t>RACCONIGI</t>
  </si>
  <si>
    <t>Abbazia di Vezzolano</t>
  </si>
  <si>
    <t>ALBUGNANO</t>
  </si>
  <si>
    <t>Palazzo Reale di Torino</t>
  </si>
  <si>
    <t>Villa della Regina</t>
  </si>
  <si>
    <t>Forte di Gavi</t>
  </si>
  <si>
    <t>GAVI</t>
  </si>
  <si>
    <t xml:space="preserve">Museo delle Antichità Egizie </t>
  </si>
  <si>
    <t>Anfiteatro Romano e Area Archeologica</t>
  </si>
  <si>
    <t>SUSA</t>
  </si>
  <si>
    <t>Castello di Moncalieri</t>
  </si>
  <si>
    <t>MONCALIERI</t>
  </si>
  <si>
    <t>Castello</t>
  </si>
  <si>
    <t>SERRALUNGA D'ALBA</t>
  </si>
  <si>
    <t>Area Archeologica di Bene Vagienna</t>
  </si>
  <si>
    <t>BENE VAGIENNA</t>
  </si>
  <si>
    <t>Cappella della SS. Sindone</t>
  </si>
  <si>
    <t>Anfiteatro e Rovine di Libarna</t>
  </si>
  <si>
    <t>SERRAVALLE SCRIVIA</t>
  </si>
  <si>
    <t>PUGLIA</t>
  </si>
  <si>
    <t>Castello ex Granito di Belmonte</t>
  </si>
  <si>
    <t>COPERTINO</t>
  </si>
  <si>
    <t>ASCOLI SATRIANO</t>
  </si>
  <si>
    <t>Museo Archeologico Nazionale e Zona Archeologica di Egnazia</t>
  </si>
  <si>
    <t>FASANO</t>
  </si>
  <si>
    <t>Area Archeologica  "S. Pietro degli Schiavoni"</t>
  </si>
  <si>
    <t>BRINDISI</t>
  </si>
  <si>
    <t>GIOIA DEL COLLE</t>
  </si>
  <si>
    <t>Circuito Archeologico "Museo di Gioia del Colle e Parco Archeologico di Monte Sannace"</t>
  </si>
  <si>
    <t>Antiquarium e Zona Archeologica di Canne della Battaglia</t>
  </si>
  <si>
    <t>BARLETTA</t>
  </si>
  <si>
    <t>Torre Pelosa</t>
  </si>
  <si>
    <t>BARI</t>
  </si>
  <si>
    <t>MANFREDONIA</t>
  </si>
  <si>
    <t>Museo Nazionale Archeologico</t>
  </si>
  <si>
    <t>ALTAMURA</t>
  </si>
  <si>
    <t>Parco Archeologico di Monte Sannace</t>
  </si>
  <si>
    <t>Palazzo Sinesi</t>
  </si>
  <si>
    <t>CANOSA DI PUGLIA</t>
  </si>
  <si>
    <t>LECCE</t>
  </si>
  <si>
    <t>Museo Archeologico Nazionale del Gargano</t>
  </si>
  <si>
    <t>Museo Nazionale Jatta</t>
  </si>
  <si>
    <t>RUVO DI PUGLIA</t>
  </si>
  <si>
    <t>Castello Aragonese</t>
  </si>
  <si>
    <t>CONVERSANO</t>
  </si>
  <si>
    <t>Castello Svevo</t>
  </si>
  <si>
    <t>TRANI</t>
  </si>
  <si>
    <t>Castel del Monte</t>
  </si>
  <si>
    <t>ANDRIA</t>
  </si>
  <si>
    <t>Parco Archeologico di Siponto</t>
  </si>
  <si>
    <t>TARANTO</t>
  </si>
  <si>
    <t>SARDEGNA</t>
  </si>
  <si>
    <t>Compendio Garibaldino di Caprera</t>
  </si>
  <si>
    <t>LA MADDALENA</t>
  </si>
  <si>
    <t>Area Archeologica "Nuraghe Losa"</t>
  </si>
  <si>
    <t>ABBASANTA</t>
  </si>
  <si>
    <t>Chiostro di San Domenico</t>
  </si>
  <si>
    <t>CAGLIARI</t>
  </si>
  <si>
    <t>Pinacoteca Nazionale di Cagliari</t>
  </si>
  <si>
    <t>SASSARI</t>
  </si>
  <si>
    <t>PORTO TORRES</t>
  </si>
  <si>
    <t>CABRAS</t>
  </si>
  <si>
    <t>Basilica di San Saturnino</t>
  </si>
  <si>
    <t>Sepolcro "Grotta della Vipera"</t>
  </si>
  <si>
    <t>Circuito Museale (Museo Archeologico Nazionale, Pinacoteca Nazionale)</t>
  </si>
  <si>
    <t>Area Archeologica "Su Nuraxi"</t>
  </si>
  <si>
    <t>BARUMINI</t>
  </si>
  <si>
    <t>TOSCANA</t>
  </si>
  <si>
    <t>Cappelle Medicee</t>
  </si>
  <si>
    <t>FIRENZE</t>
  </si>
  <si>
    <t>Museo Nazionale del Bargello</t>
  </si>
  <si>
    <t>Ex Chiesa del Tau</t>
  </si>
  <si>
    <t>PISTOIA</t>
  </si>
  <si>
    <t>ANGHIARI</t>
  </si>
  <si>
    <t>Museo di Casa Giusti</t>
  </si>
  <si>
    <t>MONSUMMANO TERME</t>
  </si>
  <si>
    <t>Circuito Museale (Museo degli Argenti, Museo delle Porcellane, Giardino di Boboli, Galleria del Costume, Giardino Bardini (non statale))</t>
  </si>
  <si>
    <t>Museo di San Marco</t>
  </si>
  <si>
    <t xml:space="preserve">Museo Nazionale di Palazzo Reale </t>
  </si>
  <si>
    <t>PISA</t>
  </si>
  <si>
    <t>Complesso Monumentale Orsammichele</t>
  </si>
  <si>
    <t xml:space="preserve">Pinacoteca Nazionale e Museo di Palazzo Mansi </t>
  </si>
  <si>
    <t>LUCCA</t>
  </si>
  <si>
    <t>Cenacolo di Sant'Apollonia</t>
  </si>
  <si>
    <t>Museo Archeologico Nazionale di Firenze</t>
  </si>
  <si>
    <t xml:space="preserve">Museo Nazionale delle Residenze Napoleoniche - "Villa di  San Martino" </t>
  </si>
  <si>
    <t>PORTOFERRAIO</t>
  </si>
  <si>
    <t>Pinacoteca Nazionale</t>
  </si>
  <si>
    <t>SIENA</t>
  </si>
  <si>
    <t>Cenacolo del Ghirlandaio</t>
  </si>
  <si>
    <t>Zona Archeologica</t>
  </si>
  <si>
    <t>CORTONA</t>
  </si>
  <si>
    <t xml:space="preserve">Giardino di Boboli  (Visitabile solo con biglietto del relativo Circuito)  </t>
  </si>
  <si>
    <t>PIOMBINO</t>
  </si>
  <si>
    <t xml:space="preserve">Museo Nazionale delle Residenze Napoleoniche - "Palazzina dei Mulini" </t>
  </si>
  <si>
    <t>Galleria degli Uffizi e Corridoio Vasariano</t>
  </si>
  <si>
    <t>Museo Archeologico di Siena (da Marzo 2001 in gestione allo "Spedale di S.Maria della Scala")</t>
  </si>
  <si>
    <t>Museo Archeologico Nazionale di Sestino</t>
  </si>
  <si>
    <t>SESTINO</t>
  </si>
  <si>
    <t>Circuito Museale "Museo Nazionale di S. Matteo, Museo Nazionale di Palazzo Reale"</t>
  </si>
  <si>
    <t xml:space="preserve">Galleria del Costume di Palazzo Pitti  (Fino al 15/05/2006 visitabile col biglietto della Galleria d'Arte Moderna cui è associata. Dal 16/05/2006 visitabile solo con biglietto del relativo Circuito)  </t>
  </si>
  <si>
    <t>Area Archeologica di Roselle</t>
  </si>
  <si>
    <t>GROSSETO</t>
  </si>
  <si>
    <t xml:space="preserve">Museo Statale d'Arte Medievale e Moderna </t>
  </si>
  <si>
    <t>AREZZO</t>
  </si>
  <si>
    <t>Museo Archeologico Nazionale di Chiusi</t>
  </si>
  <si>
    <t>CHIUSI</t>
  </si>
  <si>
    <t>Necropoli di Poggio Renzo - (Visitabile parzialmente solo con il biglietto del Museo Archeologico Nazionale di Chiusi cui è associata)</t>
  </si>
  <si>
    <t>Cenacolo di Andrea del Sarto</t>
  </si>
  <si>
    <t>Giardino della Villa di Castello</t>
  </si>
  <si>
    <t xml:space="preserve">Cappella Bacci - Affreschi di Piero della Francesca </t>
  </si>
  <si>
    <t xml:space="preserve">Museo Archeologico Statale "C. Clinio Mecenate" </t>
  </si>
  <si>
    <t>Tomba di Montefortini - Area Archeologica di Artimino</t>
  </si>
  <si>
    <t>CARMIGNANO</t>
  </si>
  <si>
    <t>Villa Pandolfini</t>
  </si>
  <si>
    <t>Villa Medicea "Cerreto Guidi"</t>
  </si>
  <si>
    <t>Fortezza di Santa Barbara</t>
  </si>
  <si>
    <t>Giardino di Villa Il Ventaglio</t>
  </si>
  <si>
    <t>Museo della Casa Fiorentina Antica - Palazzo Davanzati</t>
  </si>
  <si>
    <t xml:space="preserve">Museo degli Argenti (Visitabile solo con biglietto del relativo Circuito)  </t>
  </si>
  <si>
    <t>Circuito museale (Galleria Palatina e Appartamenti Monumentali Palazzo Pitti, Galleria d'Arte Moderna)</t>
  </si>
  <si>
    <t xml:space="preserve">Museo Nazionale di San Matteo </t>
  </si>
  <si>
    <t>Chiostro dello Scalzo</t>
  </si>
  <si>
    <t xml:space="preserve">Museo delle Porcellane (Visitabile solo con biglietto del relativo Circuito)  </t>
  </si>
  <si>
    <t>Certosa Monumentale</t>
  </si>
  <si>
    <t>CALCI</t>
  </si>
  <si>
    <t>Cenacolo del Perugino - Chiesa di Santa Maria dei Pazzi</t>
  </si>
  <si>
    <t xml:space="preserve">Museo Nazionale di Villa Guinigi </t>
  </si>
  <si>
    <t xml:space="preserve">Galleria Palatina e Appartamenti Monumentali Palazzo Pitti (Dal 16/05/2006 visitabile solo con biglietto del relativo Circuito)  </t>
  </si>
  <si>
    <t>Cenacolo del Fuligno</t>
  </si>
  <si>
    <t>Circuito Museale "Museo Nazionale di Villa Guinigi, Museo Nazionale di Palazzo Mansi"</t>
  </si>
  <si>
    <t xml:space="preserve">Galleria dell'Accademia di Firenze </t>
  </si>
  <si>
    <t>Antiquarium Statale di Cosa</t>
  </si>
  <si>
    <t>ORBETELLO</t>
  </si>
  <si>
    <t>Eremo di San Leonardo al Lago</t>
  </si>
  <si>
    <t>MONTERIGGIONI</t>
  </si>
  <si>
    <t>Circuito Museale "Luoghi Napoleonici" (Villa S. Martino, Palazzina dei Mulini)</t>
  </si>
  <si>
    <t>Museo delle Carrozze  (Visitabile solo con biglietto della Galleria Palatina cui è associato)</t>
  </si>
  <si>
    <t>Area Archeologica di Vetulonia</t>
  </si>
  <si>
    <t>CASTIGLIONE DELLA PESCAIA</t>
  </si>
  <si>
    <t>Abbazia di Soffena</t>
  </si>
  <si>
    <t>CASTELFRANCO DI SOPRA</t>
  </si>
  <si>
    <t>Villa Medicea di Poggio a Caiano e Giardino</t>
  </si>
  <si>
    <t>POGGIO A CAIANO</t>
  </si>
  <si>
    <t>Tomba della Scimmia</t>
  </si>
  <si>
    <t xml:space="preserve">Galleria d'Arte Moderna di Firenze (dal 16/05/2006 visitabile solo col biglietto del relativo Circuito)  </t>
  </si>
  <si>
    <t>Villa Medicea della Petraia</t>
  </si>
  <si>
    <t xml:space="preserve">Museo di Casa Vasari </t>
  </si>
  <si>
    <t>Oratorio di San Desiderio</t>
  </si>
  <si>
    <t>UMBRIA</t>
  </si>
  <si>
    <t>Museo Archeologico Nazionale e Teatro Romano</t>
  </si>
  <si>
    <t>SPOLETO</t>
  </si>
  <si>
    <t>Galleria Nazionale dell'Umbria</t>
  </si>
  <si>
    <t>PERUGIA</t>
  </si>
  <si>
    <t>GUBBIO</t>
  </si>
  <si>
    <t>Area Archeologica di Carsulae</t>
  </si>
  <si>
    <t>TERNI</t>
  </si>
  <si>
    <t>Circuito Archeologico di Orvieto (Museo Archeologico Nazionale, Necropoli Etrusca "Crocifisso del Tufo")</t>
  </si>
  <si>
    <t>ORVIETO</t>
  </si>
  <si>
    <t xml:space="preserve">Museo Archeologico Nazionale </t>
  </si>
  <si>
    <t>Ipogeo dei Volumni e Necropoli del Palazzone</t>
  </si>
  <si>
    <t>Palazzo Ducale</t>
  </si>
  <si>
    <t>Tempietto sul Clitunno</t>
  </si>
  <si>
    <t>CAMPELLO SUL CLITUNNO</t>
  </si>
  <si>
    <t xml:space="preserve">Necropoli Etrusca "Crocifisso del Tufo" </t>
  </si>
  <si>
    <t>VENETO</t>
  </si>
  <si>
    <t>Villa del Bene</t>
  </si>
  <si>
    <t>DOLCÈ</t>
  </si>
  <si>
    <t xml:space="preserve">Museo d''Arte Orientale (da Novembre 2002, visitabile solo con biglietto del Circuito museale di Ca' Pesaro che prevede, per la Soprintendenza, una quota sui biglietti interi venduti)  </t>
  </si>
  <si>
    <t>VENEZIA</t>
  </si>
  <si>
    <t xml:space="preserve">Gallerie dell'Accademia </t>
  </si>
  <si>
    <t>Museo Nazionale di Villa Pisani</t>
  </si>
  <si>
    <t>STRA</t>
  </si>
  <si>
    <t>Museo Archeologico Nazionale Concordiese</t>
  </si>
  <si>
    <t>PORTOGRUARO</t>
  </si>
  <si>
    <t>Museo Nazionale Atestino</t>
  </si>
  <si>
    <t>ESTE</t>
  </si>
  <si>
    <t xml:space="preserve">Galleria "Giorgio Franchetti" alla Ca' d'Oro </t>
  </si>
  <si>
    <t>Museo Archeologico di Quarto d'Altino</t>
  </si>
  <si>
    <t>QUARTO D'ALTINO</t>
  </si>
  <si>
    <t>Basilica Paleocristiana di Concordia Sagittaria</t>
  </si>
  <si>
    <t>CONCORDIA SAGITTARIA</t>
  </si>
  <si>
    <t>Museo Archeologico Nazionale di Adria</t>
  </si>
  <si>
    <t>ADRIA</t>
  </si>
  <si>
    <t>Area Archeologica di Feltre</t>
  </si>
  <si>
    <t>FELTRE</t>
  </si>
  <si>
    <t>Regione</t>
  </si>
  <si>
    <t>Comune</t>
  </si>
  <si>
    <t>Denominazione</t>
  </si>
  <si>
    <t>Visitatori</t>
  </si>
  <si>
    <t>Note</t>
  </si>
  <si>
    <t>Musei, Monumenti e Aree Archeologiche Statali</t>
  </si>
  <si>
    <t>Introiti Lordi (euro)</t>
  </si>
  <si>
    <t>Foro Romano (dal 1° dicembre 2007 non è più visitabile gratuitamente, ma con biglietto del Circuito "Colosseo, Palatino e Foro Romano")</t>
  </si>
  <si>
    <t>Castello Ducale di Agliè (Istituto compreso nel relativo Complesso Monumentale dove sono stati riportati i dati)</t>
  </si>
  <si>
    <t>Parco e Giardino del Castello Ducale di Agliè  (Istituto compreso nel relativo Complesso Monumentale dove sono stati riportati i dati)</t>
  </si>
  <si>
    <t>Castello di Racconigi  (Istituto compreso nel relativo Complesso Monumentale dove sono stati riportati i dati)</t>
  </si>
  <si>
    <t>Parco del Castello di Racconigi  (Istituto compreso nel relativo Complesso Monumentale dove sono stati riportati i dati)</t>
  </si>
  <si>
    <t>Museo Nazionale del Ducato di Spoleto</t>
  </si>
  <si>
    <t>Giardino all'Inglese - Reggia di Caserta  (Istituto compreso nel relativo Complesso Monumentale dove sono stati riportati i dati)</t>
  </si>
  <si>
    <t>Palazzo Reale - Reggia di Caserta  (Istituto compreso nel relativo Complesso Monumentale dove sono stati riportati i dati)</t>
  </si>
  <si>
    <t>Museo dell'Opera e del Territorio - Reggia di Caserta   (Istituto compreso nel relativo Complesso Monumentale dove sono stati riportati i dati)</t>
  </si>
  <si>
    <t>Parco del Palazzo Reale - Reggia di Caserta  (Istituto compreso nel relativo Complesso Monumentale dove sono stati riportati i dati)</t>
  </si>
  <si>
    <t>Circuito Archeologico di Roma (Anfiteatro Flavio-Colosseo, Palatino, Foro Romano, Palazzo Massimo, Palazzo Altemps, Caracalla, Crypta Balbi, Terme di Diocleziano, Cecilia Metella, Villa dei Quintili)</t>
  </si>
  <si>
    <t>Museo Nazionale Preistorico ed Etnografico "L. Pigorini"</t>
  </si>
  <si>
    <t>Circuito "Galleria Naz. Pal. Spinola e Galleria  Pal. Reale" (biglietti venduti a Pal. Reale)</t>
  </si>
  <si>
    <t>Circuito "Galleria Naz. Pal. Spinola e Galleria Pal. Reale" (biglietti venduti a Pal. Spinola)</t>
  </si>
  <si>
    <t>Circuito Archeologico "Museo Archeologico Nazionale del Gargano e Parco Archeologico di Siponto"</t>
  </si>
  <si>
    <t>Area Archeologica di "Tharros" (in gestione al Comune di Cabras)</t>
  </si>
  <si>
    <t>Circuito museale di Arezzo (Cappella Bacci-Affreschi Piero della Francesca, Museo Stat. d'Arte Med. e Mod., Museo Casa Vasari, Museo Archeolog. Stat. "C. Clinio Mecenate" ) biglietteria Soprintendenza</t>
  </si>
  <si>
    <t>Circuito Museale "Galleria Giorgio Franchetti alla Ca' d'Oro - Gallerie dell'Accademia - Museo d'Arte Orientale"</t>
  </si>
  <si>
    <t>Circuito Museale "Galleria Giorgio Franchetti alla Ca' d'Oro - Museo d'Arte Orientale"</t>
  </si>
  <si>
    <t xml:space="preserve">Inagibilità </t>
  </si>
  <si>
    <t xml:space="preserve">Lavori di restauro </t>
  </si>
  <si>
    <t>nessun visitatore</t>
  </si>
  <si>
    <t>Nessun visitatore</t>
  </si>
  <si>
    <t xml:space="preserve">Mancanza di personale </t>
  </si>
  <si>
    <t>i dati sono inseriti nel complesso monumentale di aglie'</t>
  </si>
  <si>
    <t>i dati sono inseriti nel complesso monumentale di racconigi</t>
  </si>
  <si>
    <t>Dati=0</t>
  </si>
  <si>
    <t>Non sono stati emessi biglietti</t>
  </si>
  <si>
    <t>visitatori solo su richiesta</t>
  </si>
  <si>
    <t>il museo per lavori di risanamento resterà chiuso al pubblico dal 13/09/07 fino ad ultimazione lavori nota repertorio n° 538 del 10/09/07</t>
  </si>
  <si>
    <t>non attivo nel periodo attuale</t>
  </si>
  <si>
    <t>Nessun Visitatore</t>
  </si>
  <si>
    <t>Il Palazzo Ducale di Sassuolo è chiuso al pubblico per la ricorrenza del 14/02/2008 - tranne che per gruppi di visitatori che abbiano fatto apposita richiesta di visita  con obbligo di prenotazione e guida</t>
  </si>
  <si>
    <t>aperto solo su prenotazione</t>
  </si>
  <si>
    <t>dati visitatori pari a n. 0 in quanto non pervenuti</t>
  </si>
  <si>
    <t>chiusa per mancanza di personale</t>
  </si>
  <si>
    <t xml:space="preserve">Non potendo inserire i dati nelle opportune caselle Visitatori e Introiti a causa di errore 3421, di seguito riporto i dati relativi all'evento in oggetto:9 visit a â‚¬4; 2 visit a â‚¬2; 44 visit gratuiti; 3 visit a â‚¬6.50; le coppie che hanno usufruito </t>
  </si>
  <si>
    <t>chiuso per lavori dal 11/02/08 al 30/04/08</t>
  </si>
  <si>
    <t>i dati sono inseriti nel compelsso monumentale di aglie'</t>
  </si>
  <si>
    <t>Sito attualmente chiuso al pubblico.</t>
  </si>
  <si>
    <t>I dati inseriti sono stati vistati dal Soprintendente.</t>
  </si>
  <si>
    <t>Biglietti per eventi con altra tariffa ( due biglitti al costo di uno) 1</t>
  </si>
  <si>
    <t>Numero di coppie da riferire all'evento "Innamorati dell'arte" n.252</t>
  </si>
  <si>
    <t>Visitabile su richiesta</t>
  </si>
  <si>
    <t>Numero di coppie da riferire all'evento "Innamorati dell'arte" n.97</t>
  </si>
  <si>
    <t>Numero di coppie da riferire all'evento "Innamorati dell'arte" n.55</t>
  </si>
  <si>
    <t>Coppie per evento 7</t>
  </si>
  <si>
    <t>Numero di coppie da riferire all'evento "Innamorati dell'arte" n.637</t>
  </si>
  <si>
    <t>Numero di coppie da riferire all'evento "Innamorati dell'arte" n.22</t>
  </si>
  <si>
    <t>Associata alla Galleria d'Arte Moderna.</t>
  </si>
  <si>
    <t>Chiuso per mancanza di personale</t>
  </si>
  <si>
    <t>Chiuso per turno</t>
  </si>
  <si>
    <t>Associata alla Galleria Palatina</t>
  </si>
  <si>
    <t>Numero di coppie da riferire all'evento "Innamorati dell'arte" n.679</t>
  </si>
  <si>
    <t>Numero di coppie da riferire all'evento "Innamorati dell'arte" n.297</t>
  </si>
  <si>
    <t>Sospeso per evento espositivo in corso.</t>
  </si>
  <si>
    <t>Associata al Giardino di Boboli/Museo degli Argenti</t>
  </si>
  <si>
    <t>Parco Chiuso</t>
  </si>
  <si>
    <t>dato 0</t>
  </si>
  <si>
    <t xml:space="preserve">Inagibilità Lavori di restauro </t>
  </si>
  <si>
    <t>dati 0</t>
  </si>
  <si>
    <t>Il Museo Orientale è chiuso per lavori di restauro dal 15 gennaio 2008 al 29 febbraio 2008.</t>
  </si>
  <si>
    <t>TOTALE</t>
  </si>
  <si>
    <t>Museo Archeologico di Campli</t>
  </si>
  <si>
    <t>Museo "Le Paludi" di Celano</t>
  </si>
  <si>
    <t>Museo Archeologico Nazionale d'Abruzzo - Villa Frigerj</t>
  </si>
  <si>
    <t>Parco Archeologico di Iuvanum</t>
  </si>
  <si>
    <t>Museo del Palazzo della Dogana dei Grani</t>
  </si>
  <si>
    <t>Parco Archeologico dell'antica Abellinum</t>
  </si>
  <si>
    <t>Circuito Archeologico siti minori (Scavi di Oplonti, Antiquarium di Boscoreale, Scavi di Villa Regina)</t>
  </si>
  <si>
    <t>Circuito Archeologico di Paestum (Museo Archeologico Nazionale di Paestum, Templi di Paestum)</t>
  </si>
  <si>
    <t>Castel Sant''Elmo</t>
  </si>
  <si>
    <t>Circuito Archeologico di Pompei e Ercolano (Scavi di Pompei, Scavi di Ercolano,  Scavi di Oplonti, Antiquarium di Boscoreale)</t>
  </si>
  <si>
    <t>Scavi "Le Lune di Pompei"</t>
  </si>
  <si>
    <t xml:space="preserve">Circuito Archeologico di S.M.Capua Vetere </t>
  </si>
  <si>
    <t>Museo Archeologico Statale dell'Antica Capua (Visitabile solo con biglietto del relativo Circuito)</t>
  </si>
  <si>
    <t>Palazzo Milzetti Bolognesi - Museo dell'età neoclassica in Romagna</t>
  </si>
  <si>
    <t>Basilica di Sant' Apollinare in Classe</t>
  </si>
  <si>
    <t>Area del Foro e Domus Privatae della Città Romana di Volsinii</t>
  </si>
  <si>
    <t>Museo Archeologico Nazionale G. Carettoni</t>
  </si>
  <si>
    <t>Comprensorio Archeologico di Minturnae</t>
  </si>
  <si>
    <t>Museo delle Navi Romane di Nemi</t>
  </si>
  <si>
    <t>Museo Archeologico Nazionale di Palestrina e Santuario della Fortuna Primigenia</t>
  </si>
  <si>
    <t>Anfiteatro Flavio (Colosseo) - Visitabile solo con biglietto del Circuito Archeologico "Colosseo, Palatino e Foro Romano"</t>
  </si>
  <si>
    <t>Museo dell'Istituto Centrale per il Restauro e la Conservazione del Patrimonio Archivistico e Librario</t>
  </si>
  <si>
    <t>Museo Nazionale d'Arte Orientale</t>
  </si>
  <si>
    <r>
      <t xml:space="preserve">Direzione Generale per l'Organizzazione, gli Affari generali,   l'Innovazione, il Bilancio e il  Personale
Servizio I – Affari Generali, Sistemi Informativi, Tecnologie Innovative
</t>
    </r>
    <r>
      <rPr>
        <b/>
        <sz val="9"/>
        <rFont val="Arial"/>
        <family val="2"/>
      </rPr>
      <t xml:space="preserve">Ufficio di Statistica </t>
    </r>
    <r>
      <rPr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</si>
</sst>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h\.mm\.ss"/>
  </numFmts>
  <fonts count="5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22"/>
      </left>
      <right>
        <color indexed="63"/>
      </right>
      <top style="double"/>
      <bottom style="double"/>
    </border>
    <border>
      <left style="thin">
        <color indexed="22"/>
      </left>
      <right style="double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double"/>
      <top>
        <color indexed="63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/>
      <top style="double">
        <color indexed="63"/>
      </top>
      <bottom>
        <color indexed="63"/>
      </bottom>
    </border>
    <border>
      <left style="double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double"/>
      <bottom style="double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uble"/>
      <top style="double"/>
      <bottom style="double"/>
    </border>
    <border>
      <left style="thin">
        <color indexed="22"/>
      </left>
      <right style="double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>
        <color indexed="63"/>
      </left>
      <right style="thin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right" wrapText="1"/>
    </xf>
    <xf numFmtId="3" fontId="0" fillId="0" borderId="7" xfId="0" applyNumberFormat="1" applyBorder="1" applyAlignment="1">
      <alignment/>
    </xf>
    <xf numFmtId="3" fontId="0" fillId="0" borderId="7" xfId="0" applyNumberFormat="1" applyFont="1" applyFill="1" applyBorder="1" applyAlignment="1">
      <alignment horizontal="right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 wrapText="1"/>
    </xf>
    <xf numFmtId="3" fontId="0" fillId="0" borderId="18" xfId="0" applyNumberFormat="1" applyBorder="1" applyAlignment="1">
      <alignment/>
    </xf>
    <xf numFmtId="4" fontId="0" fillId="0" borderId="19" xfId="0" applyNumberFormat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right" wrapText="1"/>
    </xf>
    <xf numFmtId="4" fontId="0" fillId="0" borderId="8" xfId="0" applyNumberFormat="1" applyBorder="1" applyAlignment="1">
      <alignment/>
    </xf>
    <xf numFmtId="4" fontId="0" fillId="0" borderId="8" xfId="0" applyNumberFormat="1" applyFont="1" applyFill="1" applyBorder="1" applyAlignment="1">
      <alignment horizontal="right" wrapText="1"/>
    </xf>
    <xf numFmtId="0" fontId="1" fillId="0" borderId="21" xfId="0" applyFont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4" fontId="0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0" fontId="1" fillId="0" borderId="3" xfId="0" applyNumberFormat="1" applyFont="1" applyFill="1" applyBorder="1" applyAlignment="1">
      <alignment horizontal="right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right" wrapText="1"/>
    </xf>
    <xf numFmtId="10" fontId="0" fillId="0" borderId="6" xfId="0" applyNumberFormat="1" applyFont="1" applyFill="1" applyBorder="1" applyAlignment="1">
      <alignment horizontal="right" wrapText="1"/>
    </xf>
    <xf numFmtId="10" fontId="0" fillId="0" borderId="28" xfId="0" applyNumberFormat="1" applyFont="1" applyFill="1" applyBorder="1" applyAlignment="1">
      <alignment horizontal="right" wrapText="1"/>
    </xf>
    <xf numFmtId="10" fontId="0" fillId="0" borderId="29" xfId="0" applyNumberFormat="1" applyFont="1" applyFill="1" applyBorder="1" applyAlignment="1">
      <alignment horizontal="right" wrapText="1"/>
    </xf>
    <xf numFmtId="10" fontId="1" fillId="0" borderId="21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</xdr:col>
      <xdr:colOff>352425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019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</xdr:row>
      <xdr:rowOff>66675</xdr:rowOff>
    </xdr:from>
    <xdr:to>
      <xdr:col>2</xdr:col>
      <xdr:colOff>2295525</xdr:colOff>
      <xdr:row>2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4325" y="933450"/>
          <a:ext cx="3952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Evento: San Valentino  - Variazione percentuale 2009/2008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2"/>
  <sheetViews>
    <sheetView tabSelected="1" zoomScaleSheetLayoutView="109" workbookViewId="0" topLeftCell="C426">
      <selection activeCell="H464" sqref="H464"/>
    </sheetView>
  </sheetViews>
  <sheetFormatPr defaultColWidth="9.140625" defaultRowHeight="12.75"/>
  <cols>
    <col min="1" max="1" width="11.140625" style="0" customWidth="1"/>
    <col min="2" max="2" width="18.421875" style="0" customWidth="1"/>
    <col min="3" max="3" width="36.00390625" style="0" customWidth="1"/>
    <col min="4" max="4" width="9.00390625" style="20" customWidth="1"/>
    <col min="5" max="5" width="9.8515625" style="19" customWidth="1"/>
    <col min="6" max="6" width="12.00390625" style="3" customWidth="1"/>
    <col min="7" max="7" width="8.140625" style="20" customWidth="1"/>
    <col min="8" max="8" width="9.8515625" style="19" customWidth="1"/>
    <col min="9" max="9" width="11.7109375" style="3" customWidth="1"/>
    <col min="10" max="10" width="9.421875" style="19" customWidth="1"/>
    <col min="11" max="11" width="10.421875" style="19" customWidth="1"/>
  </cols>
  <sheetData>
    <row r="1" spans="3:9" ht="54.75" customHeight="1">
      <c r="C1" s="34" t="s">
        <v>741</v>
      </c>
      <c r="D1" s="34"/>
      <c r="E1" s="34"/>
      <c r="F1" s="34"/>
      <c r="G1" s="34"/>
      <c r="H1" s="34"/>
      <c r="I1" s="34"/>
    </row>
    <row r="2" spans="1:3" ht="13.5" thickBot="1">
      <c r="A2" s="36" t="s">
        <v>653</v>
      </c>
      <c r="B2" s="36"/>
      <c r="C2" s="36"/>
    </row>
    <row r="3" spans="1:11" ht="32.25" customHeight="1" thickBot="1" thickTop="1">
      <c r="A3" s="1"/>
      <c r="B3" s="2"/>
      <c r="C3" s="4"/>
      <c r="D3" s="37">
        <v>2008</v>
      </c>
      <c r="E3" s="38"/>
      <c r="F3" s="39"/>
      <c r="G3" s="40">
        <v>2009</v>
      </c>
      <c r="H3" s="38"/>
      <c r="I3" s="41"/>
      <c r="J3" s="47" t="s">
        <v>30</v>
      </c>
      <c r="K3" s="35"/>
    </row>
    <row r="4" spans="1:11" ht="47.25" customHeight="1" thickBot="1" thickTop="1">
      <c r="A4" s="7" t="s">
        <v>648</v>
      </c>
      <c r="B4" s="5" t="s">
        <v>649</v>
      </c>
      <c r="C4" s="5" t="s">
        <v>650</v>
      </c>
      <c r="D4" s="21" t="s">
        <v>651</v>
      </c>
      <c r="E4" s="29" t="s">
        <v>654</v>
      </c>
      <c r="F4" s="8" t="s">
        <v>652</v>
      </c>
      <c r="G4" s="25" t="s">
        <v>651</v>
      </c>
      <c r="H4" s="29" t="s">
        <v>654</v>
      </c>
      <c r="I4" s="6" t="s">
        <v>652</v>
      </c>
      <c r="J4" s="48" t="s">
        <v>651</v>
      </c>
      <c r="K4" s="49" t="s">
        <v>654</v>
      </c>
    </row>
    <row r="5" spans="1:11" ht="13.5" thickTop="1">
      <c r="A5" s="11" t="s">
        <v>67</v>
      </c>
      <c r="B5" s="12" t="s">
        <v>86</v>
      </c>
      <c r="C5" s="13" t="s">
        <v>718</v>
      </c>
      <c r="D5" s="22">
        <v>3</v>
      </c>
      <c r="E5" s="30">
        <v>4</v>
      </c>
      <c r="F5" s="9" t="s">
        <v>70</v>
      </c>
      <c r="G5" s="26">
        <v>3</v>
      </c>
      <c r="H5" s="30">
        <v>0</v>
      </c>
      <c r="I5" s="10" t="s">
        <v>70</v>
      </c>
      <c r="J5" s="50">
        <f>IF(D5&gt;0,G5/D5-1," ")</f>
        <v>0</v>
      </c>
      <c r="K5" s="51">
        <f>IF(E5&gt;0,H5/E5-1," ")</f>
        <v>-1</v>
      </c>
    </row>
    <row r="6" spans="1:11" ht="12.75">
      <c r="A6" s="11" t="s">
        <v>67</v>
      </c>
      <c r="B6" s="12" t="s">
        <v>82</v>
      </c>
      <c r="C6" s="13" t="s">
        <v>719</v>
      </c>
      <c r="D6" s="23">
        <v>0</v>
      </c>
      <c r="E6" s="31">
        <v>0</v>
      </c>
      <c r="F6" s="15" t="s">
        <v>674</v>
      </c>
      <c r="G6" s="27">
        <v>0</v>
      </c>
      <c r="H6" s="32">
        <v>0</v>
      </c>
      <c r="I6" s="14" t="s">
        <v>674</v>
      </c>
      <c r="J6" s="50" t="str">
        <f aca="true" t="shared" si="0" ref="J6:K11">IF(D6&gt;0,G6/D6-1," ")</f>
        <v> </v>
      </c>
      <c r="K6" s="51" t="str">
        <f>IF(E6&gt;0,H6/E6-1," ")</f>
        <v> </v>
      </c>
    </row>
    <row r="7" spans="1:11" ht="25.5">
      <c r="A7" s="11" t="s">
        <v>67</v>
      </c>
      <c r="B7" s="12" t="s">
        <v>82</v>
      </c>
      <c r="C7" s="13" t="s">
        <v>81</v>
      </c>
      <c r="D7" s="23">
        <v>24</v>
      </c>
      <c r="E7" s="31">
        <v>22</v>
      </c>
      <c r="F7" s="15" t="s">
        <v>70</v>
      </c>
      <c r="G7" s="27">
        <v>39</v>
      </c>
      <c r="H7" s="32">
        <v>31</v>
      </c>
      <c r="I7" s="14" t="s">
        <v>70</v>
      </c>
      <c r="J7" s="50">
        <f t="shared" si="0"/>
        <v>0.625</v>
      </c>
      <c r="K7" s="51">
        <f>IF(E7&gt;0,H7/E7-1," ")</f>
        <v>0.40909090909090917</v>
      </c>
    </row>
    <row r="8" spans="1:11" ht="12.75">
      <c r="A8" s="11" t="s">
        <v>67</v>
      </c>
      <c r="B8" s="12" t="s">
        <v>75</v>
      </c>
      <c r="C8" s="13" t="s">
        <v>80</v>
      </c>
      <c r="D8" s="24">
        <v>0</v>
      </c>
      <c r="E8" s="32">
        <v>0</v>
      </c>
      <c r="F8" s="15" t="s">
        <v>674</v>
      </c>
      <c r="G8" s="27">
        <v>0</v>
      </c>
      <c r="H8" s="32">
        <v>0</v>
      </c>
      <c r="I8" s="14" t="s">
        <v>674</v>
      </c>
      <c r="J8" s="50" t="str">
        <f t="shared" si="0"/>
        <v> </v>
      </c>
      <c r="K8" s="51" t="str">
        <f>IF(E8&gt;0,H8/E8-1," ")</f>
        <v> </v>
      </c>
    </row>
    <row r="9" spans="1:11" ht="12.75">
      <c r="A9" s="11" t="s">
        <v>67</v>
      </c>
      <c r="B9" s="12" t="s">
        <v>75</v>
      </c>
      <c r="C9" s="13" t="s">
        <v>74</v>
      </c>
      <c r="D9" s="24">
        <v>57</v>
      </c>
      <c r="E9" s="32">
        <v>0</v>
      </c>
      <c r="F9" s="15" t="s">
        <v>70</v>
      </c>
      <c r="G9" s="27">
        <v>20</v>
      </c>
      <c r="H9" s="32">
        <v>24</v>
      </c>
      <c r="I9" s="14" t="s">
        <v>70</v>
      </c>
      <c r="J9" s="50">
        <f t="shared" si="0"/>
        <v>-0.6491228070175439</v>
      </c>
      <c r="K9" s="51" t="str">
        <f>IF(E9&gt;0,H9/E9-1," ")</f>
        <v> </v>
      </c>
    </row>
    <row r="10" spans="1:11" ht="25.5">
      <c r="A10" s="11" t="s">
        <v>67</v>
      </c>
      <c r="B10" s="12" t="s">
        <v>75</v>
      </c>
      <c r="C10" s="13" t="s">
        <v>720</v>
      </c>
      <c r="D10" s="24">
        <v>106</v>
      </c>
      <c r="E10" s="32">
        <v>2</v>
      </c>
      <c r="F10" s="15" t="s">
        <v>70</v>
      </c>
      <c r="G10" s="27">
        <v>24</v>
      </c>
      <c r="H10" s="32">
        <v>16</v>
      </c>
      <c r="I10" s="14" t="s">
        <v>70</v>
      </c>
      <c r="J10" s="50">
        <f t="shared" si="0"/>
        <v>-0.7735849056603774</v>
      </c>
      <c r="K10" s="51">
        <f>IF(E10&gt;0,H10/E10-1," ")</f>
        <v>7</v>
      </c>
    </row>
    <row r="11" spans="1:11" ht="12.75">
      <c r="A11" s="11" t="s">
        <v>67</v>
      </c>
      <c r="B11" s="12" t="s">
        <v>72</v>
      </c>
      <c r="C11" s="13" t="s">
        <v>71</v>
      </c>
      <c r="D11" s="23">
        <v>37</v>
      </c>
      <c r="E11" s="31">
        <v>0</v>
      </c>
      <c r="F11" s="15" t="s">
        <v>70</v>
      </c>
      <c r="G11" s="27">
        <v>10</v>
      </c>
      <c r="H11" s="32">
        <v>0</v>
      </c>
      <c r="I11" s="14" t="s">
        <v>70</v>
      </c>
      <c r="J11" s="50">
        <f t="shared" si="0"/>
        <v>-0.7297297297297297</v>
      </c>
      <c r="K11" s="51" t="str">
        <f t="shared" si="0"/>
        <v> </v>
      </c>
    </row>
    <row r="12" spans="1:11" ht="12.75">
      <c r="A12" s="11" t="s">
        <v>67</v>
      </c>
      <c r="B12" s="12" t="s">
        <v>72</v>
      </c>
      <c r="C12" s="13" t="s">
        <v>85</v>
      </c>
      <c r="D12" s="24">
        <v>158</v>
      </c>
      <c r="E12" s="32">
        <v>60</v>
      </c>
      <c r="F12" s="15" t="s">
        <v>70</v>
      </c>
      <c r="G12" s="27">
        <v>83</v>
      </c>
      <c r="H12" s="32">
        <v>82</v>
      </c>
      <c r="I12" s="14" t="s">
        <v>70</v>
      </c>
      <c r="J12" s="50">
        <f aca="true" t="shared" si="1" ref="J12:J75">IF(D12&gt;0,G12/D12-1," ")</f>
        <v>-0.47468354430379744</v>
      </c>
      <c r="K12" s="51">
        <f aca="true" t="shared" si="2" ref="K12:K75">IF(E12&gt;0,H12/E12-1," ")</f>
        <v>0.3666666666666667</v>
      </c>
    </row>
    <row r="13" spans="1:11" ht="12.75">
      <c r="A13" s="11" t="s">
        <v>67</v>
      </c>
      <c r="B13" s="12" t="s">
        <v>69</v>
      </c>
      <c r="C13" s="13" t="s">
        <v>68</v>
      </c>
      <c r="D13" s="24">
        <v>25</v>
      </c>
      <c r="E13" s="32">
        <v>0</v>
      </c>
      <c r="F13" s="15" t="s">
        <v>70</v>
      </c>
      <c r="G13" s="27">
        <v>0</v>
      </c>
      <c r="H13" s="32">
        <v>0</v>
      </c>
      <c r="I13" s="14" t="s">
        <v>70</v>
      </c>
      <c r="J13" s="50">
        <f t="shared" si="1"/>
        <v>-1</v>
      </c>
      <c r="K13" s="51" t="str">
        <f t="shared" si="2"/>
        <v> </v>
      </c>
    </row>
    <row r="14" spans="1:11" ht="25.5">
      <c r="A14" s="11" t="s">
        <v>67</v>
      </c>
      <c r="B14" s="12" t="s">
        <v>73</v>
      </c>
      <c r="C14" s="13" t="s">
        <v>721</v>
      </c>
      <c r="D14" s="24">
        <v>5</v>
      </c>
      <c r="E14" s="32">
        <v>0</v>
      </c>
      <c r="F14" s="15" t="s">
        <v>70</v>
      </c>
      <c r="G14" s="27">
        <v>0</v>
      </c>
      <c r="H14" s="32">
        <v>0</v>
      </c>
      <c r="I14" s="14" t="s">
        <v>70</v>
      </c>
      <c r="J14" s="50">
        <f t="shared" si="1"/>
        <v>-1</v>
      </c>
      <c r="K14" s="51" t="str">
        <f t="shared" si="2"/>
        <v> </v>
      </c>
    </row>
    <row r="15" spans="1:11" ht="25.5">
      <c r="A15" s="11" t="s">
        <v>67</v>
      </c>
      <c r="B15" s="12" t="s">
        <v>77</v>
      </c>
      <c r="C15" s="13" t="s">
        <v>76</v>
      </c>
      <c r="D15" s="24">
        <v>9</v>
      </c>
      <c r="E15" s="32">
        <v>6</v>
      </c>
      <c r="F15" s="15" t="s">
        <v>70</v>
      </c>
      <c r="G15" s="27">
        <v>7</v>
      </c>
      <c r="H15" s="32">
        <v>3</v>
      </c>
      <c r="I15" s="14" t="s">
        <v>70</v>
      </c>
      <c r="J15" s="50">
        <f t="shared" si="1"/>
        <v>-0.2222222222222222</v>
      </c>
      <c r="K15" s="51">
        <f t="shared" si="2"/>
        <v>-0.5</v>
      </c>
    </row>
    <row r="16" spans="1:11" ht="178.5">
      <c r="A16" s="11" t="s">
        <v>67</v>
      </c>
      <c r="B16" s="12" t="s">
        <v>88</v>
      </c>
      <c r="C16" s="13" t="s">
        <v>87</v>
      </c>
      <c r="D16" s="23">
        <v>21</v>
      </c>
      <c r="E16" s="31">
        <v>0</v>
      </c>
      <c r="F16" s="15" t="s">
        <v>70</v>
      </c>
      <c r="G16" s="27">
        <v>0</v>
      </c>
      <c r="H16" s="32">
        <v>0</v>
      </c>
      <c r="I16" s="14" t="s">
        <v>31</v>
      </c>
      <c r="J16" s="50">
        <f t="shared" si="1"/>
        <v>-1</v>
      </c>
      <c r="K16" s="51" t="str">
        <f t="shared" si="2"/>
        <v> </v>
      </c>
    </row>
    <row r="17" spans="1:11" ht="12.75">
      <c r="A17" s="11" t="s">
        <v>67</v>
      </c>
      <c r="B17" s="12" t="s">
        <v>84</v>
      </c>
      <c r="C17" s="13" t="s">
        <v>83</v>
      </c>
      <c r="D17" s="24">
        <v>15</v>
      </c>
      <c r="E17" s="32">
        <v>0</v>
      </c>
      <c r="F17" s="15" t="s">
        <v>70</v>
      </c>
      <c r="G17" s="27">
        <v>15</v>
      </c>
      <c r="H17" s="32">
        <v>0</v>
      </c>
      <c r="I17" s="14" t="s">
        <v>70</v>
      </c>
      <c r="J17" s="50">
        <f t="shared" si="1"/>
        <v>0</v>
      </c>
      <c r="K17" s="51" t="str">
        <f t="shared" si="2"/>
        <v> </v>
      </c>
    </row>
    <row r="18" spans="1:11" ht="25.5">
      <c r="A18" s="11" t="s">
        <v>67</v>
      </c>
      <c r="B18" s="12" t="s">
        <v>79</v>
      </c>
      <c r="C18" s="13" t="s">
        <v>78</v>
      </c>
      <c r="D18" s="24">
        <v>4</v>
      </c>
      <c r="E18" s="32">
        <v>0</v>
      </c>
      <c r="F18" s="15" t="s">
        <v>70</v>
      </c>
      <c r="G18" s="27">
        <v>3</v>
      </c>
      <c r="H18" s="32">
        <v>0</v>
      </c>
      <c r="I18" s="14" t="s">
        <v>70</v>
      </c>
      <c r="J18" s="50">
        <f t="shared" si="1"/>
        <v>-0.25</v>
      </c>
      <c r="K18" s="51" t="str">
        <f t="shared" si="2"/>
        <v> </v>
      </c>
    </row>
    <row r="19" spans="1:11" ht="25.5">
      <c r="A19" s="11" t="s">
        <v>89</v>
      </c>
      <c r="B19" s="12" t="s">
        <v>102</v>
      </c>
      <c r="C19" s="13" t="s">
        <v>109</v>
      </c>
      <c r="D19" s="24">
        <v>0</v>
      </c>
      <c r="E19" s="32">
        <v>0</v>
      </c>
      <c r="F19" s="15" t="s">
        <v>70</v>
      </c>
      <c r="G19" s="27">
        <v>0</v>
      </c>
      <c r="H19" s="32">
        <v>0</v>
      </c>
      <c r="I19" s="14" t="s">
        <v>70</v>
      </c>
      <c r="J19" s="50" t="str">
        <f t="shared" si="1"/>
        <v> </v>
      </c>
      <c r="K19" s="51" t="str">
        <f t="shared" si="2"/>
        <v> </v>
      </c>
    </row>
    <row r="20" spans="1:11" ht="25.5">
      <c r="A20" s="11" t="s">
        <v>89</v>
      </c>
      <c r="B20" s="12" t="s">
        <v>102</v>
      </c>
      <c r="C20" s="13" t="s">
        <v>101</v>
      </c>
      <c r="D20" s="24">
        <v>2</v>
      </c>
      <c r="E20" s="32">
        <v>2.5</v>
      </c>
      <c r="F20" s="15" t="s">
        <v>70</v>
      </c>
      <c r="G20" s="27">
        <v>4</v>
      </c>
      <c r="H20" s="32">
        <v>2.5</v>
      </c>
      <c r="I20" s="14" t="s">
        <v>70</v>
      </c>
      <c r="J20" s="50">
        <f t="shared" si="1"/>
        <v>1</v>
      </c>
      <c r="K20" s="51">
        <f t="shared" si="2"/>
        <v>0</v>
      </c>
    </row>
    <row r="21" spans="1:11" ht="25.5">
      <c r="A21" s="11" t="s">
        <v>89</v>
      </c>
      <c r="B21" s="12" t="s">
        <v>102</v>
      </c>
      <c r="C21" s="13" t="s">
        <v>104</v>
      </c>
      <c r="D21" s="24">
        <v>0</v>
      </c>
      <c r="E21" s="32">
        <v>0</v>
      </c>
      <c r="F21" s="15" t="s">
        <v>70</v>
      </c>
      <c r="G21" s="27">
        <v>0</v>
      </c>
      <c r="H21" s="32">
        <v>0</v>
      </c>
      <c r="I21" s="14" t="s">
        <v>70</v>
      </c>
      <c r="J21" s="50" t="str">
        <f t="shared" si="1"/>
        <v> </v>
      </c>
      <c r="K21" s="51" t="str">
        <f t="shared" si="2"/>
        <v> </v>
      </c>
    </row>
    <row r="22" spans="1:11" ht="25.5">
      <c r="A22" s="11" t="s">
        <v>89</v>
      </c>
      <c r="B22" s="12" t="s">
        <v>97</v>
      </c>
      <c r="C22" s="13" t="s">
        <v>96</v>
      </c>
      <c r="D22" s="24">
        <v>7</v>
      </c>
      <c r="E22" s="32">
        <v>10</v>
      </c>
      <c r="F22" s="15" t="s">
        <v>70</v>
      </c>
      <c r="G22" s="27">
        <v>36</v>
      </c>
      <c r="H22" s="32">
        <v>0</v>
      </c>
      <c r="I22" s="14" t="s">
        <v>70</v>
      </c>
      <c r="J22" s="50">
        <f t="shared" si="1"/>
        <v>4.142857142857143</v>
      </c>
      <c r="K22" s="51">
        <f t="shared" si="2"/>
        <v>-1</v>
      </c>
    </row>
    <row r="23" spans="1:11" ht="25.5">
      <c r="A23" s="11" t="s">
        <v>89</v>
      </c>
      <c r="B23" s="12" t="s">
        <v>97</v>
      </c>
      <c r="C23" s="13" t="s">
        <v>106</v>
      </c>
      <c r="D23" s="24">
        <v>7</v>
      </c>
      <c r="E23" s="32">
        <v>0</v>
      </c>
      <c r="F23" s="15" t="s">
        <v>70</v>
      </c>
      <c r="G23" s="27">
        <v>36</v>
      </c>
      <c r="H23" s="32">
        <v>0</v>
      </c>
      <c r="I23" s="14" t="s">
        <v>70</v>
      </c>
      <c r="J23" s="50">
        <f t="shared" si="1"/>
        <v>4.142857142857143</v>
      </c>
      <c r="K23" s="51" t="str">
        <f t="shared" si="2"/>
        <v> </v>
      </c>
    </row>
    <row r="24" spans="1:11" ht="25.5">
      <c r="A24" s="11" t="s">
        <v>89</v>
      </c>
      <c r="B24" s="12" t="s">
        <v>93</v>
      </c>
      <c r="C24" s="13" t="s">
        <v>92</v>
      </c>
      <c r="D24" s="24">
        <v>1</v>
      </c>
      <c r="E24" s="32">
        <v>0</v>
      </c>
      <c r="F24" s="15" t="s">
        <v>70</v>
      </c>
      <c r="G24" s="27">
        <v>12</v>
      </c>
      <c r="H24" s="32">
        <v>15</v>
      </c>
      <c r="I24" s="14" t="s">
        <v>70</v>
      </c>
      <c r="J24" s="50">
        <f t="shared" si="1"/>
        <v>11</v>
      </c>
      <c r="K24" s="51" t="str">
        <f t="shared" si="2"/>
        <v> </v>
      </c>
    </row>
    <row r="25" spans="1:11" ht="25.5">
      <c r="A25" s="11" t="s">
        <v>89</v>
      </c>
      <c r="B25" s="12" t="s">
        <v>93</v>
      </c>
      <c r="C25" s="13" t="s">
        <v>100</v>
      </c>
      <c r="D25" s="24">
        <v>5</v>
      </c>
      <c r="E25" s="32">
        <v>4</v>
      </c>
      <c r="F25" s="15" t="s">
        <v>70</v>
      </c>
      <c r="G25" s="27">
        <v>31</v>
      </c>
      <c r="H25" s="32">
        <v>12</v>
      </c>
      <c r="I25" s="14" t="s">
        <v>70</v>
      </c>
      <c r="J25" s="50">
        <f t="shared" si="1"/>
        <v>5.2</v>
      </c>
      <c r="K25" s="51">
        <f t="shared" si="2"/>
        <v>2</v>
      </c>
    </row>
    <row r="26" spans="1:11" ht="25.5">
      <c r="A26" s="11" t="s">
        <v>89</v>
      </c>
      <c r="B26" s="12" t="s">
        <v>95</v>
      </c>
      <c r="C26" s="13" t="s">
        <v>94</v>
      </c>
      <c r="D26" s="24">
        <v>18</v>
      </c>
      <c r="E26" s="32">
        <v>22.5</v>
      </c>
      <c r="F26" s="15" t="s">
        <v>70</v>
      </c>
      <c r="G26" s="27">
        <v>47</v>
      </c>
      <c r="H26" s="32">
        <v>7.5</v>
      </c>
      <c r="I26" s="14" t="s">
        <v>70</v>
      </c>
      <c r="J26" s="50">
        <f t="shared" si="1"/>
        <v>1.6111111111111112</v>
      </c>
      <c r="K26" s="51">
        <f t="shared" si="2"/>
        <v>-0.6666666666666667</v>
      </c>
    </row>
    <row r="27" spans="1:11" ht="25.5">
      <c r="A27" s="11" t="s">
        <v>89</v>
      </c>
      <c r="B27" s="12" t="s">
        <v>91</v>
      </c>
      <c r="C27" s="13" t="s">
        <v>90</v>
      </c>
      <c r="D27" s="24">
        <v>8</v>
      </c>
      <c r="E27" s="32">
        <v>12.5</v>
      </c>
      <c r="F27" s="15" t="s">
        <v>70</v>
      </c>
      <c r="G27" s="27">
        <v>4</v>
      </c>
      <c r="H27" s="32">
        <v>5</v>
      </c>
      <c r="I27" s="14" t="s">
        <v>70</v>
      </c>
      <c r="J27" s="50">
        <f t="shared" si="1"/>
        <v>-0.5</v>
      </c>
      <c r="K27" s="51">
        <f t="shared" si="2"/>
        <v>-0.6</v>
      </c>
    </row>
    <row r="28" spans="1:11" ht="25.5">
      <c r="A28" s="11" t="s">
        <v>89</v>
      </c>
      <c r="B28" s="12" t="s">
        <v>91</v>
      </c>
      <c r="C28" s="13" t="s">
        <v>103</v>
      </c>
      <c r="D28" s="24">
        <v>8</v>
      </c>
      <c r="E28" s="32">
        <v>0</v>
      </c>
      <c r="F28" s="15" t="s">
        <v>70</v>
      </c>
      <c r="G28" s="27">
        <v>4</v>
      </c>
      <c r="H28" s="32">
        <v>0</v>
      </c>
      <c r="I28" s="14" t="s">
        <v>70</v>
      </c>
      <c r="J28" s="50">
        <f t="shared" si="1"/>
        <v>-0.5</v>
      </c>
      <c r="K28" s="51" t="str">
        <f t="shared" si="2"/>
        <v> </v>
      </c>
    </row>
    <row r="29" spans="1:11" ht="25.5">
      <c r="A29" s="11" t="s">
        <v>89</v>
      </c>
      <c r="B29" s="12" t="s">
        <v>108</v>
      </c>
      <c r="C29" s="13" t="s">
        <v>107</v>
      </c>
      <c r="D29" s="24">
        <v>170</v>
      </c>
      <c r="E29" s="32">
        <v>117.5</v>
      </c>
      <c r="F29" s="15" t="s">
        <v>70</v>
      </c>
      <c r="G29" s="27">
        <v>97</v>
      </c>
      <c r="H29" s="32">
        <v>0</v>
      </c>
      <c r="I29" s="14" t="s">
        <v>70</v>
      </c>
      <c r="J29" s="50">
        <f t="shared" si="1"/>
        <v>-0.4294117647058824</v>
      </c>
      <c r="K29" s="51">
        <f t="shared" si="2"/>
        <v>-1</v>
      </c>
    </row>
    <row r="30" spans="1:11" ht="25.5">
      <c r="A30" s="11" t="s">
        <v>89</v>
      </c>
      <c r="B30" s="12" t="s">
        <v>99</v>
      </c>
      <c r="C30" s="13" t="s">
        <v>105</v>
      </c>
      <c r="D30" s="24">
        <v>0</v>
      </c>
      <c r="E30" s="32">
        <v>0</v>
      </c>
      <c r="F30" s="15" t="s">
        <v>70</v>
      </c>
      <c r="G30" s="27">
        <v>0</v>
      </c>
      <c r="H30" s="32">
        <v>0</v>
      </c>
      <c r="I30" s="14" t="s">
        <v>70</v>
      </c>
      <c r="J30" s="50" t="str">
        <f t="shared" si="1"/>
        <v> </v>
      </c>
      <c r="K30" s="51" t="str">
        <f t="shared" si="2"/>
        <v> </v>
      </c>
    </row>
    <row r="31" spans="1:11" ht="25.5">
      <c r="A31" s="11" t="s">
        <v>89</v>
      </c>
      <c r="B31" s="12" t="s">
        <v>99</v>
      </c>
      <c r="C31" s="13" t="s">
        <v>98</v>
      </c>
      <c r="D31" s="24">
        <v>46</v>
      </c>
      <c r="E31" s="32">
        <v>0</v>
      </c>
      <c r="F31" s="15" t="s">
        <v>70</v>
      </c>
      <c r="G31" s="27">
        <v>6</v>
      </c>
      <c r="H31" s="32">
        <v>7.5</v>
      </c>
      <c r="I31" s="14" t="s">
        <v>70</v>
      </c>
      <c r="J31" s="50">
        <f t="shared" si="1"/>
        <v>-0.8695652173913043</v>
      </c>
      <c r="K31" s="51" t="str">
        <f t="shared" si="2"/>
        <v> </v>
      </c>
    </row>
    <row r="32" spans="1:11" ht="12.75">
      <c r="A32" s="11" t="s">
        <v>110</v>
      </c>
      <c r="B32" s="12" t="s">
        <v>121</v>
      </c>
      <c r="C32" s="13" t="s">
        <v>120</v>
      </c>
      <c r="D32" s="24">
        <v>0</v>
      </c>
      <c r="E32" s="32">
        <v>0</v>
      </c>
      <c r="F32" s="15" t="s">
        <v>70</v>
      </c>
      <c r="G32" s="27">
        <v>0</v>
      </c>
      <c r="H32" s="32">
        <v>0</v>
      </c>
      <c r="I32" s="14" t="s">
        <v>70</v>
      </c>
      <c r="J32" s="50" t="str">
        <f t="shared" si="1"/>
        <v> </v>
      </c>
      <c r="K32" s="51" t="str">
        <f t="shared" si="2"/>
        <v> </v>
      </c>
    </row>
    <row r="33" spans="1:11" ht="12.75">
      <c r="A33" s="11" t="s">
        <v>110</v>
      </c>
      <c r="B33" s="12" t="s">
        <v>126</v>
      </c>
      <c r="C33" s="13" t="s">
        <v>125</v>
      </c>
      <c r="D33" s="24">
        <v>1</v>
      </c>
      <c r="E33" s="32">
        <v>0</v>
      </c>
      <c r="F33" s="15" t="s">
        <v>70</v>
      </c>
      <c r="G33" s="27">
        <v>9</v>
      </c>
      <c r="H33" s="32">
        <v>0</v>
      </c>
      <c r="I33" s="14" t="s">
        <v>70</v>
      </c>
      <c r="J33" s="50">
        <f t="shared" si="1"/>
        <v>8</v>
      </c>
      <c r="K33" s="51" t="str">
        <f t="shared" si="2"/>
        <v> </v>
      </c>
    </row>
    <row r="34" spans="1:11" ht="25.5">
      <c r="A34" s="11" t="s">
        <v>110</v>
      </c>
      <c r="B34" s="12" t="s">
        <v>123</v>
      </c>
      <c r="C34" s="13" t="s">
        <v>131</v>
      </c>
      <c r="D34" s="24">
        <v>0</v>
      </c>
      <c r="E34" s="32">
        <v>0</v>
      </c>
      <c r="F34" s="15" t="s">
        <v>70</v>
      </c>
      <c r="G34" s="27">
        <v>6</v>
      </c>
      <c r="H34" s="32">
        <v>4</v>
      </c>
      <c r="I34" s="14" t="s">
        <v>70</v>
      </c>
      <c r="J34" s="50" t="str">
        <f t="shared" si="1"/>
        <v> </v>
      </c>
      <c r="K34" s="51" t="str">
        <f t="shared" si="2"/>
        <v> </v>
      </c>
    </row>
    <row r="35" spans="1:11" ht="25.5">
      <c r="A35" s="11" t="s">
        <v>110</v>
      </c>
      <c r="B35" s="12" t="s">
        <v>123</v>
      </c>
      <c r="C35" s="13" t="s">
        <v>122</v>
      </c>
      <c r="D35" s="24">
        <v>2</v>
      </c>
      <c r="E35" s="32">
        <v>0</v>
      </c>
      <c r="F35" s="15" t="s">
        <v>70</v>
      </c>
      <c r="G35" s="27">
        <v>28</v>
      </c>
      <c r="H35" s="32">
        <v>0</v>
      </c>
      <c r="I35" s="14" t="s">
        <v>70</v>
      </c>
      <c r="J35" s="50">
        <f t="shared" si="1"/>
        <v>13</v>
      </c>
      <c r="K35" s="51" t="str">
        <f t="shared" si="2"/>
        <v> </v>
      </c>
    </row>
    <row r="36" spans="1:11" ht="12.75">
      <c r="A36" s="11" t="s">
        <v>110</v>
      </c>
      <c r="B36" s="12" t="s">
        <v>114</v>
      </c>
      <c r="C36" s="13" t="s">
        <v>98</v>
      </c>
      <c r="D36" s="24">
        <v>9</v>
      </c>
      <c r="E36" s="32">
        <v>2</v>
      </c>
      <c r="F36" s="15" t="s">
        <v>70</v>
      </c>
      <c r="G36" s="27">
        <v>28</v>
      </c>
      <c r="H36" s="32">
        <v>10</v>
      </c>
      <c r="I36" s="14" t="s">
        <v>70</v>
      </c>
      <c r="J36" s="50">
        <f t="shared" si="1"/>
        <v>2.111111111111111</v>
      </c>
      <c r="K36" s="51">
        <f t="shared" si="2"/>
        <v>4</v>
      </c>
    </row>
    <row r="37" spans="1:11" ht="25.5">
      <c r="A37" s="11" t="s">
        <v>110</v>
      </c>
      <c r="B37" s="12" t="s">
        <v>114</v>
      </c>
      <c r="C37" s="13" t="s">
        <v>113</v>
      </c>
      <c r="D37" s="24">
        <v>0</v>
      </c>
      <c r="E37" s="32">
        <v>0</v>
      </c>
      <c r="F37" s="15" t="s">
        <v>675</v>
      </c>
      <c r="G37" s="27">
        <v>0</v>
      </c>
      <c r="H37" s="32">
        <v>0</v>
      </c>
      <c r="I37" s="14" t="s">
        <v>675</v>
      </c>
      <c r="J37" s="50" t="str">
        <f t="shared" si="1"/>
        <v> </v>
      </c>
      <c r="K37" s="51" t="str">
        <f t="shared" si="2"/>
        <v> </v>
      </c>
    </row>
    <row r="38" spans="1:11" ht="12.75">
      <c r="A38" s="11" t="s">
        <v>110</v>
      </c>
      <c r="B38" s="12" t="s">
        <v>118</v>
      </c>
      <c r="C38" s="13" t="s">
        <v>117</v>
      </c>
      <c r="D38" s="24">
        <v>0</v>
      </c>
      <c r="E38" s="32">
        <v>0</v>
      </c>
      <c r="F38" s="15" t="s">
        <v>70</v>
      </c>
      <c r="G38" s="27">
        <v>12</v>
      </c>
      <c r="H38" s="32">
        <v>0</v>
      </c>
      <c r="I38" s="14" t="s">
        <v>70</v>
      </c>
      <c r="J38" s="50" t="str">
        <f t="shared" si="1"/>
        <v> </v>
      </c>
      <c r="K38" s="51" t="str">
        <f t="shared" si="2"/>
        <v> </v>
      </c>
    </row>
    <row r="39" spans="1:11" ht="25.5">
      <c r="A39" s="11" t="s">
        <v>110</v>
      </c>
      <c r="B39" s="12" t="s">
        <v>112</v>
      </c>
      <c r="C39" s="13" t="s">
        <v>111</v>
      </c>
      <c r="D39" s="24">
        <v>0</v>
      </c>
      <c r="E39" s="32">
        <v>0</v>
      </c>
      <c r="F39" s="15" t="s">
        <v>675</v>
      </c>
      <c r="G39" s="27">
        <v>0</v>
      </c>
      <c r="H39" s="32">
        <v>0</v>
      </c>
      <c r="I39" s="14" t="s">
        <v>675</v>
      </c>
      <c r="J39" s="50" t="str">
        <f t="shared" si="1"/>
        <v> </v>
      </c>
      <c r="K39" s="51" t="str">
        <f t="shared" si="2"/>
        <v> </v>
      </c>
    </row>
    <row r="40" spans="1:11" ht="12.75">
      <c r="A40" s="11" t="s">
        <v>110</v>
      </c>
      <c r="B40" s="12" t="s">
        <v>116</v>
      </c>
      <c r="C40" s="13" t="s">
        <v>115</v>
      </c>
      <c r="D40" s="24">
        <v>0</v>
      </c>
      <c r="E40" s="32">
        <v>0</v>
      </c>
      <c r="F40" s="15" t="s">
        <v>70</v>
      </c>
      <c r="G40" s="27">
        <v>0</v>
      </c>
      <c r="H40" s="32">
        <v>0</v>
      </c>
      <c r="I40" s="14" t="s">
        <v>70</v>
      </c>
      <c r="J40" s="50" t="str">
        <f t="shared" si="1"/>
        <v> </v>
      </c>
      <c r="K40" s="51" t="str">
        <f t="shared" si="2"/>
        <v> </v>
      </c>
    </row>
    <row r="41" spans="1:11" ht="12.75">
      <c r="A41" s="11" t="s">
        <v>110</v>
      </c>
      <c r="B41" s="12" t="s">
        <v>116</v>
      </c>
      <c r="C41" s="13" t="s">
        <v>98</v>
      </c>
      <c r="D41" s="24">
        <v>3</v>
      </c>
      <c r="E41" s="32">
        <v>0</v>
      </c>
      <c r="F41" s="15" t="s">
        <v>70</v>
      </c>
      <c r="G41" s="27">
        <v>2</v>
      </c>
      <c r="H41" s="32">
        <v>2</v>
      </c>
      <c r="I41" s="14" t="s">
        <v>70</v>
      </c>
      <c r="J41" s="50">
        <f t="shared" si="1"/>
        <v>-0.33333333333333337</v>
      </c>
      <c r="K41" s="51" t="str">
        <f t="shared" si="2"/>
        <v> </v>
      </c>
    </row>
    <row r="42" spans="1:11" ht="12.75">
      <c r="A42" s="11" t="s">
        <v>110</v>
      </c>
      <c r="B42" s="12" t="s">
        <v>116</v>
      </c>
      <c r="C42" s="13" t="s">
        <v>124</v>
      </c>
      <c r="D42" s="24">
        <v>0</v>
      </c>
      <c r="E42" s="32">
        <v>0</v>
      </c>
      <c r="F42" s="15" t="s">
        <v>70</v>
      </c>
      <c r="G42" s="27">
        <v>0</v>
      </c>
      <c r="H42" s="32">
        <v>0</v>
      </c>
      <c r="I42" s="14" t="s">
        <v>70</v>
      </c>
      <c r="J42" s="50" t="str">
        <f t="shared" si="1"/>
        <v> </v>
      </c>
      <c r="K42" s="51" t="str">
        <f t="shared" si="2"/>
        <v> </v>
      </c>
    </row>
    <row r="43" spans="1:11" ht="12.75">
      <c r="A43" s="11" t="s">
        <v>110</v>
      </c>
      <c r="B43" s="12" t="s">
        <v>130</v>
      </c>
      <c r="C43" s="13" t="s">
        <v>129</v>
      </c>
      <c r="D43" s="23">
        <v>0</v>
      </c>
      <c r="E43" s="31">
        <v>0</v>
      </c>
      <c r="F43" s="15" t="s">
        <v>70</v>
      </c>
      <c r="G43" s="27">
        <v>0</v>
      </c>
      <c r="H43" s="32">
        <v>0</v>
      </c>
      <c r="I43" s="14" t="s">
        <v>70</v>
      </c>
      <c r="J43" s="50" t="str">
        <f t="shared" si="1"/>
        <v> </v>
      </c>
      <c r="K43" s="51" t="str">
        <f t="shared" si="2"/>
        <v> </v>
      </c>
    </row>
    <row r="44" spans="1:11" ht="25.5">
      <c r="A44" s="11" t="s">
        <v>110</v>
      </c>
      <c r="B44" s="12" t="s">
        <v>119</v>
      </c>
      <c r="C44" s="13" t="s">
        <v>98</v>
      </c>
      <c r="D44" s="23">
        <v>187</v>
      </c>
      <c r="E44" s="31">
        <v>202</v>
      </c>
      <c r="F44" s="15" t="s">
        <v>70</v>
      </c>
      <c r="G44" s="27">
        <v>137</v>
      </c>
      <c r="H44" s="32">
        <v>162</v>
      </c>
      <c r="I44" s="14" t="s">
        <v>70</v>
      </c>
      <c r="J44" s="50">
        <f t="shared" si="1"/>
        <v>-0.267379679144385</v>
      </c>
      <c r="K44" s="51">
        <f t="shared" si="2"/>
        <v>-0.19801980198019797</v>
      </c>
    </row>
    <row r="45" spans="1:11" ht="12.75">
      <c r="A45" s="11" t="s">
        <v>110</v>
      </c>
      <c r="B45" s="12" t="s">
        <v>135</v>
      </c>
      <c r="C45" s="13" t="s">
        <v>134</v>
      </c>
      <c r="D45" s="24">
        <v>8</v>
      </c>
      <c r="E45" s="32">
        <v>0</v>
      </c>
      <c r="F45" s="15" t="s">
        <v>70</v>
      </c>
      <c r="G45" s="27">
        <v>0</v>
      </c>
      <c r="H45" s="32">
        <v>0</v>
      </c>
      <c r="I45" s="14" t="s">
        <v>70</v>
      </c>
      <c r="J45" s="50">
        <f t="shared" si="1"/>
        <v>-1</v>
      </c>
      <c r="K45" s="51" t="str">
        <f t="shared" si="2"/>
        <v> </v>
      </c>
    </row>
    <row r="46" spans="1:11" ht="12.75">
      <c r="A46" s="11" t="s">
        <v>110</v>
      </c>
      <c r="B46" s="12" t="s">
        <v>128</v>
      </c>
      <c r="C46" s="13" t="s">
        <v>127</v>
      </c>
      <c r="D46" s="24">
        <v>0</v>
      </c>
      <c r="E46" s="32">
        <v>0</v>
      </c>
      <c r="F46" s="15" t="s">
        <v>70</v>
      </c>
      <c r="G46" s="27">
        <v>10</v>
      </c>
      <c r="H46" s="32">
        <v>0</v>
      </c>
      <c r="I46" s="14" t="s">
        <v>70</v>
      </c>
      <c r="J46" s="50" t="str">
        <f t="shared" si="1"/>
        <v> </v>
      </c>
      <c r="K46" s="51" t="str">
        <f t="shared" si="2"/>
        <v> </v>
      </c>
    </row>
    <row r="47" spans="1:11" ht="25.5">
      <c r="A47" s="11" t="s">
        <v>110</v>
      </c>
      <c r="B47" s="12" t="s">
        <v>133</v>
      </c>
      <c r="C47" s="13" t="s">
        <v>132</v>
      </c>
      <c r="D47" s="24">
        <v>5</v>
      </c>
      <c r="E47" s="32">
        <v>6</v>
      </c>
      <c r="F47" s="15" t="s">
        <v>70</v>
      </c>
      <c r="G47" s="27">
        <v>17</v>
      </c>
      <c r="H47" s="32">
        <v>6</v>
      </c>
      <c r="I47" s="14" t="s">
        <v>70</v>
      </c>
      <c r="J47" s="50">
        <f t="shared" si="1"/>
        <v>2.4</v>
      </c>
      <c r="K47" s="51">
        <f t="shared" si="2"/>
        <v>0</v>
      </c>
    </row>
    <row r="48" spans="1:11" ht="12.75">
      <c r="A48" s="11" t="s">
        <v>136</v>
      </c>
      <c r="B48" s="12" t="s">
        <v>171</v>
      </c>
      <c r="C48" s="13" t="s">
        <v>170</v>
      </c>
      <c r="D48" s="24">
        <v>322</v>
      </c>
      <c r="E48" s="32">
        <v>1176</v>
      </c>
      <c r="F48" s="15" t="s">
        <v>70</v>
      </c>
      <c r="G48" s="27">
        <v>0</v>
      </c>
      <c r="H48" s="32">
        <v>0</v>
      </c>
      <c r="I48" s="14" t="s">
        <v>32</v>
      </c>
      <c r="J48" s="50">
        <f t="shared" si="1"/>
        <v>-1</v>
      </c>
      <c r="K48" s="51">
        <f t="shared" si="2"/>
        <v>-1</v>
      </c>
    </row>
    <row r="49" spans="1:11" ht="12.75">
      <c r="A49" s="11" t="s">
        <v>136</v>
      </c>
      <c r="B49" s="12" t="s">
        <v>171</v>
      </c>
      <c r="C49" s="13" t="s">
        <v>191</v>
      </c>
      <c r="D49" s="24">
        <v>0</v>
      </c>
      <c r="E49" s="32">
        <v>0</v>
      </c>
      <c r="F49" s="15" t="s">
        <v>70</v>
      </c>
      <c r="G49" s="27">
        <v>0</v>
      </c>
      <c r="H49" s="32">
        <v>0</v>
      </c>
      <c r="I49" s="14" t="s">
        <v>70</v>
      </c>
      <c r="J49" s="50" t="str">
        <f t="shared" si="1"/>
        <v> </v>
      </c>
      <c r="K49" s="51" t="str">
        <f t="shared" si="2"/>
        <v> </v>
      </c>
    </row>
    <row r="50" spans="1:11" ht="12.75">
      <c r="A50" s="11" t="s">
        <v>136</v>
      </c>
      <c r="B50" s="12" t="s">
        <v>196</v>
      </c>
      <c r="C50" s="13" t="s">
        <v>195</v>
      </c>
      <c r="D50" s="24">
        <v>0</v>
      </c>
      <c r="E50" s="32">
        <v>0</v>
      </c>
      <c r="F50" s="15" t="s">
        <v>70</v>
      </c>
      <c r="G50" s="27">
        <v>0</v>
      </c>
      <c r="H50" s="32">
        <v>0</v>
      </c>
      <c r="I50" s="14" t="s">
        <v>70</v>
      </c>
      <c r="J50" s="50" t="str">
        <f t="shared" si="1"/>
        <v> </v>
      </c>
      <c r="K50" s="51" t="str">
        <f t="shared" si="2"/>
        <v> </v>
      </c>
    </row>
    <row r="51" spans="1:11" ht="12.75">
      <c r="A51" s="11" t="s">
        <v>136</v>
      </c>
      <c r="B51" s="12" t="s">
        <v>159</v>
      </c>
      <c r="C51" s="13" t="s">
        <v>158</v>
      </c>
      <c r="D51" s="24">
        <v>21</v>
      </c>
      <c r="E51" s="32">
        <v>6</v>
      </c>
      <c r="F51" s="15" t="s">
        <v>70</v>
      </c>
      <c r="G51" s="27">
        <v>17</v>
      </c>
      <c r="H51" s="32">
        <v>8</v>
      </c>
      <c r="I51" s="14" t="s">
        <v>70</v>
      </c>
      <c r="J51" s="50">
        <f t="shared" si="1"/>
        <v>-0.19047619047619047</v>
      </c>
      <c r="K51" s="51">
        <f t="shared" si="2"/>
        <v>0.33333333333333326</v>
      </c>
    </row>
    <row r="52" spans="1:11" ht="25.5">
      <c r="A52" s="11" t="s">
        <v>136</v>
      </c>
      <c r="B52" s="12" t="s">
        <v>164</v>
      </c>
      <c r="C52" s="13" t="s">
        <v>722</v>
      </c>
      <c r="D52" s="23">
        <v>0</v>
      </c>
      <c r="E52" s="31">
        <v>0</v>
      </c>
      <c r="F52" s="15" t="s">
        <v>70</v>
      </c>
      <c r="G52" s="27">
        <v>21</v>
      </c>
      <c r="H52" s="32">
        <v>0</v>
      </c>
      <c r="I52" s="14" t="s">
        <v>70</v>
      </c>
      <c r="J52" s="50" t="str">
        <f t="shared" si="1"/>
        <v> </v>
      </c>
      <c r="K52" s="51" t="str">
        <f t="shared" si="2"/>
        <v> </v>
      </c>
    </row>
    <row r="53" spans="1:11" ht="12.75">
      <c r="A53" s="11" t="s">
        <v>136</v>
      </c>
      <c r="B53" s="12" t="s">
        <v>164</v>
      </c>
      <c r="C53" s="13" t="s">
        <v>723</v>
      </c>
      <c r="D53" s="24">
        <v>41</v>
      </c>
      <c r="E53" s="32">
        <v>0</v>
      </c>
      <c r="F53" s="15" t="s">
        <v>70</v>
      </c>
      <c r="G53" s="27">
        <v>10</v>
      </c>
      <c r="H53" s="32">
        <v>0</v>
      </c>
      <c r="I53" s="14" t="s">
        <v>70</v>
      </c>
      <c r="J53" s="50">
        <f t="shared" si="1"/>
        <v>-0.7560975609756098</v>
      </c>
      <c r="K53" s="51" t="str">
        <f t="shared" si="2"/>
        <v> </v>
      </c>
    </row>
    <row r="54" spans="1:11" ht="12.75">
      <c r="A54" s="11" t="s">
        <v>136</v>
      </c>
      <c r="B54" s="12" t="s">
        <v>182</v>
      </c>
      <c r="C54" s="13" t="s">
        <v>152</v>
      </c>
      <c r="D54" s="24">
        <v>10</v>
      </c>
      <c r="E54" s="32">
        <v>0</v>
      </c>
      <c r="F54" s="15" t="s">
        <v>70</v>
      </c>
      <c r="G54" s="27">
        <v>21</v>
      </c>
      <c r="H54" s="32">
        <v>0</v>
      </c>
      <c r="I54" s="14" t="s">
        <v>70</v>
      </c>
      <c r="J54" s="50">
        <f t="shared" si="1"/>
        <v>1.1</v>
      </c>
      <c r="K54" s="51" t="str">
        <f t="shared" si="2"/>
        <v> </v>
      </c>
    </row>
    <row r="55" spans="1:11" ht="12.75">
      <c r="A55" s="11" t="s">
        <v>136</v>
      </c>
      <c r="B55" s="12" t="s">
        <v>182</v>
      </c>
      <c r="C55" s="13" t="s">
        <v>212</v>
      </c>
      <c r="D55" s="24">
        <v>10</v>
      </c>
      <c r="E55" s="32">
        <v>0</v>
      </c>
      <c r="F55" s="15" t="s">
        <v>70</v>
      </c>
      <c r="G55" s="27">
        <v>21</v>
      </c>
      <c r="H55" s="32">
        <v>0</v>
      </c>
      <c r="I55" s="14" t="s">
        <v>70</v>
      </c>
      <c r="J55" s="50">
        <f t="shared" si="1"/>
        <v>1.1</v>
      </c>
      <c r="K55" s="51" t="str">
        <f t="shared" si="2"/>
        <v> </v>
      </c>
    </row>
    <row r="56" spans="1:11" ht="25.5">
      <c r="A56" s="11" t="s">
        <v>136</v>
      </c>
      <c r="B56" s="12" t="s">
        <v>182</v>
      </c>
      <c r="C56" s="13" t="s">
        <v>181</v>
      </c>
      <c r="D56" s="24">
        <v>10</v>
      </c>
      <c r="E56" s="32">
        <v>0</v>
      </c>
      <c r="F56" s="15" t="s">
        <v>70</v>
      </c>
      <c r="G56" s="27">
        <v>21</v>
      </c>
      <c r="H56" s="32">
        <v>0</v>
      </c>
      <c r="I56" s="14" t="s">
        <v>70</v>
      </c>
      <c r="J56" s="50">
        <f t="shared" si="1"/>
        <v>1.1</v>
      </c>
      <c r="K56" s="51" t="str">
        <f t="shared" si="2"/>
        <v> </v>
      </c>
    </row>
    <row r="57" spans="1:11" ht="25.5">
      <c r="A57" s="11" t="s">
        <v>136</v>
      </c>
      <c r="B57" s="12" t="s">
        <v>138</v>
      </c>
      <c r="C57" s="13" t="s">
        <v>155</v>
      </c>
      <c r="D57" s="24">
        <v>0</v>
      </c>
      <c r="E57" s="32">
        <v>0</v>
      </c>
      <c r="F57" s="15" t="s">
        <v>675</v>
      </c>
      <c r="G57" s="27">
        <v>0</v>
      </c>
      <c r="H57" s="32">
        <v>0</v>
      </c>
      <c r="I57" s="14" t="s">
        <v>675</v>
      </c>
      <c r="J57" s="50" t="str">
        <f t="shared" si="1"/>
        <v> </v>
      </c>
      <c r="K57" s="51" t="str">
        <f t="shared" si="2"/>
        <v> </v>
      </c>
    </row>
    <row r="58" spans="1:11" ht="76.5">
      <c r="A58" s="11" t="s">
        <v>136</v>
      </c>
      <c r="B58" s="12" t="s">
        <v>138</v>
      </c>
      <c r="C58" s="13" t="s">
        <v>192</v>
      </c>
      <c r="D58" s="24">
        <v>4</v>
      </c>
      <c r="E58" s="32">
        <v>0</v>
      </c>
      <c r="F58" s="15" t="s">
        <v>70</v>
      </c>
      <c r="G58" s="27">
        <v>21</v>
      </c>
      <c r="H58" s="32">
        <v>0</v>
      </c>
      <c r="I58" s="14" t="s">
        <v>70</v>
      </c>
      <c r="J58" s="50">
        <f t="shared" si="1"/>
        <v>4.25</v>
      </c>
      <c r="K58" s="51" t="str">
        <f t="shared" si="2"/>
        <v> </v>
      </c>
    </row>
    <row r="59" spans="1:11" ht="63.75">
      <c r="A59" s="11" t="s">
        <v>136</v>
      </c>
      <c r="B59" s="12" t="s">
        <v>138</v>
      </c>
      <c r="C59" s="13" t="s">
        <v>150</v>
      </c>
      <c r="D59" s="24">
        <v>0</v>
      </c>
      <c r="E59" s="32">
        <v>0</v>
      </c>
      <c r="F59" s="15" t="s">
        <v>675</v>
      </c>
      <c r="G59" s="27">
        <v>0</v>
      </c>
      <c r="H59" s="32">
        <v>0</v>
      </c>
      <c r="I59" s="14" t="s">
        <v>676</v>
      </c>
      <c r="J59" s="50" t="str">
        <f t="shared" si="1"/>
        <v> </v>
      </c>
      <c r="K59" s="51" t="str">
        <f t="shared" si="2"/>
        <v> </v>
      </c>
    </row>
    <row r="60" spans="1:11" ht="63.75">
      <c r="A60" s="11" t="s">
        <v>136</v>
      </c>
      <c r="B60" s="12" t="s">
        <v>138</v>
      </c>
      <c r="C60" s="13" t="s">
        <v>176</v>
      </c>
      <c r="D60" s="24">
        <v>69</v>
      </c>
      <c r="E60" s="32">
        <v>0</v>
      </c>
      <c r="F60" s="15" t="s">
        <v>70</v>
      </c>
      <c r="G60" s="27">
        <v>45</v>
      </c>
      <c r="H60" s="32">
        <v>0</v>
      </c>
      <c r="I60" s="14" t="s">
        <v>70</v>
      </c>
      <c r="J60" s="50">
        <f t="shared" si="1"/>
        <v>-0.34782608695652173</v>
      </c>
      <c r="K60" s="51" t="str">
        <f t="shared" si="2"/>
        <v> </v>
      </c>
    </row>
    <row r="61" spans="1:11" ht="25.5">
      <c r="A61" s="11" t="s">
        <v>136</v>
      </c>
      <c r="B61" s="12" t="s">
        <v>138</v>
      </c>
      <c r="C61" s="13" t="s">
        <v>151</v>
      </c>
      <c r="D61" s="24">
        <v>0</v>
      </c>
      <c r="E61" s="32">
        <v>0</v>
      </c>
      <c r="F61" s="15" t="s">
        <v>675</v>
      </c>
      <c r="G61" s="27">
        <v>0</v>
      </c>
      <c r="H61" s="32">
        <v>0</v>
      </c>
      <c r="I61" s="14" t="s">
        <v>675</v>
      </c>
      <c r="J61" s="50" t="str">
        <f t="shared" si="1"/>
        <v> </v>
      </c>
      <c r="K61" s="51" t="str">
        <f t="shared" si="2"/>
        <v> </v>
      </c>
    </row>
    <row r="62" spans="1:11" ht="12.75">
      <c r="A62" s="11" t="s">
        <v>136</v>
      </c>
      <c r="B62" s="12" t="s">
        <v>138</v>
      </c>
      <c r="C62" s="13" t="s">
        <v>199</v>
      </c>
      <c r="D62" s="24">
        <v>5</v>
      </c>
      <c r="E62" s="32">
        <v>0</v>
      </c>
      <c r="F62" s="15" t="s">
        <v>70</v>
      </c>
      <c r="G62" s="27">
        <v>5</v>
      </c>
      <c r="H62" s="32">
        <v>0</v>
      </c>
      <c r="I62" s="14" t="s">
        <v>70</v>
      </c>
      <c r="J62" s="50">
        <f t="shared" si="1"/>
        <v>0</v>
      </c>
      <c r="K62" s="51" t="str">
        <f t="shared" si="2"/>
        <v> </v>
      </c>
    </row>
    <row r="63" spans="1:11" ht="25.5">
      <c r="A63" s="11" t="s">
        <v>136</v>
      </c>
      <c r="B63" s="12" t="s">
        <v>138</v>
      </c>
      <c r="C63" s="13" t="s">
        <v>137</v>
      </c>
      <c r="D63" s="24">
        <v>0</v>
      </c>
      <c r="E63" s="32">
        <v>0</v>
      </c>
      <c r="F63" s="15" t="s">
        <v>675</v>
      </c>
      <c r="G63" s="27">
        <v>0</v>
      </c>
      <c r="H63" s="32">
        <v>0</v>
      </c>
      <c r="I63" s="14" t="s">
        <v>675</v>
      </c>
      <c r="J63" s="50" t="str">
        <f t="shared" si="1"/>
        <v> </v>
      </c>
      <c r="K63" s="51" t="str">
        <f t="shared" si="2"/>
        <v> </v>
      </c>
    </row>
    <row r="64" spans="1:11" ht="25.5">
      <c r="A64" s="11" t="s">
        <v>136</v>
      </c>
      <c r="B64" s="12" t="s">
        <v>138</v>
      </c>
      <c r="C64" s="13" t="s">
        <v>157</v>
      </c>
      <c r="D64" s="24">
        <v>0</v>
      </c>
      <c r="E64" s="32">
        <v>0</v>
      </c>
      <c r="F64" s="15" t="s">
        <v>675</v>
      </c>
      <c r="G64" s="27">
        <v>0</v>
      </c>
      <c r="H64" s="32">
        <v>0</v>
      </c>
      <c r="I64" s="14" t="s">
        <v>675</v>
      </c>
      <c r="J64" s="50" t="str">
        <f t="shared" si="1"/>
        <v> </v>
      </c>
      <c r="K64" s="51" t="str">
        <f t="shared" si="2"/>
        <v> </v>
      </c>
    </row>
    <row r="65" spans="1:11" ht="25.5">
      <c r="A65" s="11" t="s">
        <v>136</v>
      </c>
      <c r="B65" s="12" t="s">
        <v>138</v>
      </c>
      <c r="C65" s="13" t="s">
        <v>197</v>
      </c>
      <c r="D65" s="24">
        <v>0</v>
      </c>
      <c r="E65" s="32">
        <v>0</v>
      </c>
      <c r="F65" s="15" t="s">
        <v>675</v>
      </c>
      <c r="G65" s="27">
        <v>0</v>
      </c>
      <c r="H65" s="32">
        <v>0</v>
      </c>
      <c r="I65" s="14" t="s">
        <v>675</v>
      </c>
      <c r="J65" s="50" t="str">
        <f t="shared" si="1"/>
        <v> </v>
      </c>
      <c r="K65" s="51" t="str">
        <f t="shared" si="2"/>
        <v> </v>
      </c>
    </row>
    <row r="66" spans="1:11" ht="63.75">
      <c r="A66" s="11" t="s">
        <v>136</v>
      </c>
      <c r="B66" s="12" t="s">
        <v>166</v>
      </c>
      <c r="C66" s="13" t="s">
        <v>204</v>
      </c>
      <c r="D66" s="24">
        <v>53</v>
      </c>
      <c r="E66" s="32">
        <v>0</v>
      </c>
      <c r="F66" s="15" t="s">
        <v>70</v>
      </c>
      <c r="G66" s="27">
        <v>3</v>
      </c>
      <c r="H66" s="32">
        <v>0</v>
      </c>
      <c r="I66" s="14" t="s">
        <v>70</v>
      </c>
      <c r="J66" s="50">
        <f t="shared" si="1"/>
        <v>-0.9433962264150944</v>
      </c>
      <c r="K66" s="51" t="str">
        <f t="shared" si="2"/>
        <v> </v>
      </c>
    </row>
    <row r="67" spans="1:11" ht="38.25">
      <c r="A67" s="11" t="s">
        <v>136</v>
      </c>
      <c r="B67" s="12" t="s">
        <v>166</v>
      </c>
      <c r="C67" s="13" t="s">
        <v>724</v>
      </c>
      <c r="D67" s="24">
        <v>25</v>
      </c>
      <c r="E67" s="32">
        <v>123.75</v>
      </c>
      <c r="F67" s="15" t="s">
        <v>70</v>
      </c>
      <c r="G67" s="27">
        <v>71</v>
      </c>
      <c r="H67" s="32">
        <v>363</v>
      </c>
      <c r="I67" s="14" t="s">
        <v>70</v>
      </c>
      <c r="J67" s="50">
        <f t="shared" si="1"/>
        <v>1.8399999999999999</v>
      </c>
      <c r="K67" s="51">
        <f t="shared" si="2"/>
        <v>1.9333333333333331</v>
      </c>
    </row>
    <row r="68" spans="1:11" ht="25.5">
      <c r="A68" s="11" t="s">
        <v>136</v>
      </c>
      <c r="B68" s="12" t="s">
        <v>166</v>
      </c>
      <c r="C68" s="13" t="s">
        <v>165</v>
      </c>
      <c r="D68" s="24">
        <v>0</v>
      </c>
      <c r="E68" s="32">
        <v>0</v>
      </c>
      <c r="F68" s="15" t="s">
        <v>70</v>
      </c>
      <c r="G68" s="27">
        <v>0</v>
      </c>
      <c r="H68" s="32">
        <v>0</v>
      </c>
      <c r="I68" s="14" t="s">
        <v>70</v>
      </c>
      <c r="J68" s="50" t="str">
        <f t="shared" si="1"/>
        <v> </v>
      </c>
      <c r="K68" s="51" t="str">
        <f t="shared" si="2"/>
        <v> </v>
      </c>
    </row>
    <row r="69" spans="1:11" ht="38.25">
      <c r="A69" s="11" t="s">
        <v>136</v>
      </c>
      <c r="B69" s="12" t="s">
        <v>142</v>
      </c>
      <c r="C69" s="13" t="s">
        <v>725</v>
      </c>
      <c r="D69" s="24">
        <v>39</v>
      </c>
      <c r="E69" s="32">
        <v>217.75</v>
      </c>
      <c r="F69" s="15" t="s">
        <v>70</v>
      </c>
      <c r="G69" s="27">
        <v>62</v>
      </c>
      <c r="H69" s="32">
        <v>393.25</v>
      </c>
      <c r="I69" s="14" t="s">
        <v>70</v>
      </c>
      <c r="J69" s="50">
        <f t="shared" si="1"/>
        <v>0.5897435897435896</v>
      </c>
      <c r="K69" s="51">
        <f t="shared" si="2"/>
        <v>0.8059701492537314</v>
      </c>
    </row>
    <row r="70" spans="1:11" ht="25.5">
      <c r="A70" s="11" t="s">
        <v>136</v>
      </c>
      <c r="B70" s="12" t="s">
        <v>142</v>
      </c>
      <c r="C70" s="13" t="s">
        <v>141</v>
      </c>
      <c r="D70" s="24">
        <v>275</v>
      </c>
      <c r="E70" s="32">
        <v>14</v>
      </c>
      <c r="F70" s="15" t="s">
        <v>70</v>
      </c>
      <c r="G70" s="27">
        <v>95</v>
      </c>
      <c r="H70" s="32">
        <v>58</v>
      </c>
      <c r="I70" s="14" t="s">
        <v>70</v>
      </c>
      <c r="J70" s="50">
        <f t="shared" si="1"/>
        <v>-0.6545454545454545</v>
      </c>
      <c r="K70" s="51">
        <f t="shared" si="2"/>
        <v>3.1428571428571432</v>
      </c>
    </row>
    <row r="71" spans="1:11" ht="12.75">
      <c r="A71" s="11" t="s">
        <v>136</v>
      </c>
      <c r="B71" s="12" t="s">
        <v>142</v>
      </c>
      <c r="C71" s="13" t="s">
        <v>185</v>
      </c>
      <c r="D71" s="24">
        <v>52</v>
      </c>
      <c r="E71" s="32">
        <v>0</v>
      </c>
      <c r="F71" s="15" t="s">
        <v>70</v>
      </c>
      <c r="G71" s="27">
        <v>10</v>
      </c>
      <c r="H71" s="32">
        <v>0</v>
      </c>
      <c r="I71" s="14" t="s">
        <v>70</v>
      </c>
      <c r="J71" s="50">
        <f t="shared" si="1"/>
        <v>-0.8076923076923077</v>
      </c>
      <c r="K71" s="51" t="str">
        <f t="shared" si="2"/>
        <v> </v>
      </c>
    </row>
    <row r="72" spans="1:11" ht="12.75">
      <c r="A72" s="11" t="s">
        <v>136</v>
      </c>
      <c r="B72" s="12" t="s">
        <v>142</v>
      </c>
      <c r="C72" s="13" t="s">
        <v>149</v>
      </c>
      <c r="D72" s="24">
        <v>329</v>
      </c>
      <c r="E72" s="32">
        <v>52</v>
      </c>
      <c r="F72" s="15" t="s">
        <v>70</v>
      </c>
      <c r="G72" s="27">
        <v>96</v>
      </c>
      <c r="H72" s="32">
        <v>128</v>
      </c>
      <c r="I72" s="14" t="s">
        <v>70</v>
      </c>
      <c r="J72" s="50">
        <f t="shared" si="1"/>
        <v>-0.7082066869300911</v>
      </c>
      <c r="K72" s="51">
        <f t="shared" si="2"/>
        <v>1.4615384615384617</v>
      </c>
    </row>
    <row r="73" spans="1:11" ht="25.5">
      <c r="A73" s="11" t="s">
        <v>136</v>
      </c>
      <c r="B73" s="12" t="s">
        <v>140</v>
      </c>
      <c r="C73" s="13" t="s">
        <v>209</v>
      </c>
      <c r="D73" s="24">
        <v>0</v>
      </c>
      <c r="E73" s="32">
        <v>0</v>
      </c>
      <c r="F73" s="15" t="s">
        <v>675</v>
      </c>
      <c r="G73" s="27">
        <v>0</v>
      </c>
      <c r="H73" s="32">
        <v>0</v>
      </c>
      <c r="I73" s="14" t="s">
        <v>675</v>
      </c>
      <c r="J73" s="50" t="str">
        <f t="shared" si="1"/>
        <v> </v>
      </c>
      <c r="K73" s="51" t="str">
        <f t="shared" si="2"/>
        <v> </v>
      </c>
    </row>
    <row r="74" spans="1:11" ht="12.75">
      <c r="A74" s="11" t="s">
        <v>136</v>
      </c>
      <c r="B74" s="12" t="s">
        <v>140</v>
      </c>
      <c r="C74" s="13" t="s">
        <v>139</v>
      </c>
      <c r="D74" s="24">
        <v>57</v>
      </c>
      <c r="E74" s="32">
        <v>76</v>
      </c>
      <c r="F74" s="15" t="s">
        <v>70</v>
      </c>
      <c r="G74" s="27">
        <v>32</v>
      </c>
      <c r="H74" s="32">
        <v>48</v>
      </c>
      <c r="I74" s="14" t="s">
        <v>70</v>
      </c>
      <c r="J74" s="50">
        <f t="shared" si="1"/>
        <v>-0.4385964912280702</v>
      </c>
      <c r="K74" s="51">
        <f t="shared" si="2"/>
        <v>-0.368421052631579</v>
      </c>
    </row>
    <row r="75" spans="1:11" ht="25.5">
      <c r="A75" s="11" t="s">
        <v>136</v>
      </c>
      <c r="B75" s="12" t="s">
        <v>203</v>
      </c>
      <c r="C75" s="13" t="s">
        <v>202</v>
      </c>
      <c r="D75" s="24">
        <v>0</v>
      </c>
      <c r="E75" s="32">
        <v>0</v>
      </c>
      <c r="F75" s="15" t="s">
        <v>683</v>
      </c>
      <c r="G75" s="27">
        <v>0</v>
      </c>
      <c r="H75" s="32">
        <v>0</v>
      </c>
      <c r="I75" s="14" t="s">
        <v>70</v>
      </c>
      <c r="J75" s="50" t="str">
        <f t="shared" si="1"/>
        <v> </v>
      </c>
      <c r="K75" s="51" t="str">
        <f t="shared" si="2"/>
        <v> </v>
      </c>
    </row>
    <row r="76" spans="1:11" ht="76.5">
      <c r="A76" s="11" t="s">
        <v>136</v>
      </c>
      <c r="B76" s="12" t="s">
        <v>143</v>
      </c>
      <c r="C76" s="13" t="s">
        <v>162</v>
      </c>
      <c r="D76" s="24">
        <v>4406</v>
      </c>
      <c r="E76" s="32">
        <v>3757.56</v>
      </c>
      <c r="F76" s="15" t="s">
        <v>70</v>
      </c>
      <c r="G76" s="27">
        <v>5163</v>
      </c>
      <c r="H76" s="32">
        <v>6432.9</v>
      </c>
      <c r="I76" s="14" t="s">
        <v>33</v>
      </c>
      <c r="J76" s="50">
        <f aca="true" t="shared" si="3" ref="J76:J139">IF(D76&gt;0,G76/D76-1," ")</f>
        <v>0.17181116659101225</v>
      </c>
      <c r="K76" s="51">
        <f aca="true" t="shared" si="4" ref="K76:K139">IF(E76&gt;0,H76/E76-1," ")</f>
        <v>0.7119886309200651</v>
      </c>
    </row>
    <row r="77" spans="1:11" ht="51">
      <c r="A77" s="11" t="s">
        <v>136</v>
      </c>
      <c r="B77" s="12" t="s">
        <v>143</v>
      </c>
      <c r="C77" s="13" t="s">
        <v>661</v>
      </c>
      <c r="D77" s="24">
        <v>0</v>
      </c>
      <c r="E77" s="32">
        <v>0</v>
      </c>
      <c r="F77" s="15" t="s">
        <v>70</v>
      </c>
      <c r="G77" s="27">
        <v>0</v>
      </c>
      <c r="H77" s="32">
        <v>0</v>
      </c>
      <c r="I77" s="14" t="s">
        <v>70</v>
      </c>
      <c r="J77" s="50" t="str">
        <f t="shared" si="3"/>
        <v> </v>
      </c>
      <c r="K77" s="51" t="str">
        <f t="shared" si="4"/>
        <v> </v>
      </c>
    </row>
    <row r="78" spans="1:11" ht="51">
      <c r="A78" s="11" t="s">
        <v>136</v>
      </c>
      <c r="B78" s="12" t="s">
        <v>143</v>
      </c>
      <c r="C78" s="13" t="s">
        <v>663</v>
      </c>
      <c r="D78" s="24">
        <v>0</v>
      </c>
      <c r="E78" s="32">
        <v>0</v>
      </c>
      <c r="F78" s="15" t="s">
        <v>70</v>
      </c>
      <c r="G78" s="27">
        <v>0</v>
      </c>
      <c r="H78" s="32">
        <v>0</v>
      </c>
      <c r="I78" s="14" t="s">
        <v>70</v>
      </c>
      <c r="J78" s="50" t="str">
        <f t="shared" si="3"/>
        <v> </v>
      </c>
      <c r="K78" s="51" t="str">
        <f t="shared" si="4"/>
        <v> </v>
      </c>
    </row>
    <row r="79" spans="1:11" ht="51">
      <c r="A79" s="11" t="s">
        <v>136</v>
      </c>
      <c r="B79" s="12" t="s">
        <v>143</v>
      </c>
      <c r="C79" s="13" t="s">
        <v>662</v>
      </c>
      <c r="D79" s="24">
        <v>0</v>
      </c>
      <c r="E79" s="32">
        <v>0</v>
      </c>
      <c r="F79" s="15" t="s">
        <v>70</v>
      </c>
      <c r="G79" s="27">
        <v>0</v>
      </c>
      <c r="H79" s="32">
        <v>0</v>
      </c>
      <c r="I79" s="14" t="s">
        <v>70</v>
      </c>
      <c r="J79" s="50" t="str">
        <f t="shared" si="3"/>
        <v> </v>
      </c>
      <c r="K79" s="51" t="str">
        <f t="shared" si="4"/>
        <v> </v>
      </c>
    </row>
    <row r="80" spans="1:11" ht="51">
      <c r="A80" s="11" t="s">
        <v>136</v>
      </c>
      <c r="B80" s="12" t="s">
        <v>143</v>
      </c>
      <c r="C80" s="13" t="s">
        <v>664</v>
      </c>
      <c r="D80" s="24">
        <v>0</v>
      </c>
      <c r="E80" s="32">
        <v>0</v>
      </c>
      <c r="F80" s="15" t="s">
        <v>70</v>
      </c>
      <c r="G80" s="27">
        <v>0</v>
      </c>
      <c r="H80" s="32">
        <v>0</v>
      </c>
      <c r="I80" s="14" t="s">
        <v>70</v>
      </c>
      <c r="J80" s="50" t="str">
        <f t="shared" si="3"/>
        <v> </v>
      </c>
      <c r="K80" s="51" t="str">
        <f t="shared" si="4"/>
        <v> </v>
      </c>
    </row>
    <row r="81" spans="1:11" ht="25.5">
      <c r="A81" s="11" t="s">
        <v>136</v>
      </c>
      <c r="B81" s="12" t="s">
        <v>146</v>
      </c>
      <c r="C81" s="13" t="s">
        <v>173</v>
      </c>
      <c r="D81" s="24">
        <v>61</v>
      </c>
      <c r="E81" s="32">
        <v>0</v>
      </c>
      <c r="F81" s="15" t="s">
        <v>70</v>
      </c>
      <c r="G81" s="27">
        <v>137</v>
      </c>
      <c r="H81" s="32">
        <v>0</v>
      </c>
      <c r="I81" s="14" t="s">
        <v>70</v>
      </c>
      <c r="J81" s="50">
        <f t="shared" si="3"/>
        <v>1.2459016393442623</v>
      </c>
      <c r="K81" s="51" t="str">
        <f t="shared" si="4"/>
        <v> </v>
      </c>
    </row>
    <row r="82" spans="1:11" ht="25.5">
      <c r="A82" s="11" t="s">
        <v>136</v>
      </c>
      <c r="B82" s="12" t="s">
        <v>161</v>
      </c>
      <c r="C82" s="13" t="s">
        <v>160</v>
      </c>
      <c r="D82" s="24">
        <v>45</v>
      </c>
      <c r="E82" s="32">
        <v>0</v>
      </c>
      <c r="F82" s="15" t="s">
        <v>70</v>
      </c>
      <c r="G82" s="27">
        <v>38</v>
      </c>
      <c r="H82" s="32">
        <v>0</v>
      </c>
      <c r="I82" s="14" t="s">
        <v>70</v>
      </c>
      <c r="J82" s="50">
        <f t="shared" si="3"/>
        <v>-0.15555555555555556</v>
      </c>
      <c r="K82" s="51" t="str">
        <f t="shared" si="4"/>
        <v> </v>
      </c>
    </row>
    <row r="83" spans="1:11" ht="12.75">
      <c r="A83" s="11" t="s">
        <v>136</v>
      </c>
      <c r="B83" s="12" t="s">
        <v>188</v>
      </c>
      <c r="C83" s="13" t="s">
        <v>187</v>
      </c>
      <c r="D83" s="24">
        <v>305</v>
      </c>
      <c r="E83" s="32">
        <v>693</v>
      </c>
      <c r="F83" s="15" t="s">
        <v>70</v>
      </c>
      <c r="G83" s="27">
        <v>224</v>
      </c>
      <c r="H83" s="32">
        <v>808.5</v>
      </c>
      <c r="I83" s="14" t="s">
        <v>70</v>
      </c>
      <c r="J83" s="50">
        <f t="shared" si="3"/>
        <v>-0.2655737704918033</v>
      </c>
      <c r="K83" s="51">
        <f t="shared" si="4"/>
        <v>0.16666666666666674</v>
      </c>
    </row>
    <row r="84" spans="1:11" ht="25.5">
      <c r="A84" s="11" t="s">
        <v>136</v>
      </c>
      <c r="B84" s="12" t="s">
        <v>208</v>
      </c>
      <c r="C84" s="13" t="s">
        <v>207</v>
      </c>
      <c r="D84" s="24">
        <v>6</v>
      </c>
      <c r="E84" s="32">
        <v>0</v>
      </c>
      <c r="F84" s="15" t="s">
        <v>70</v>
      </c>
      <c r="G84" s="27">
        <v>0</v>
      </c>
      <c r="H84" s="32">
        <v>0</v>
      </c>
      <c r="I84" s="14" t="s">
        <v>70</v>
      </c>
      <c r="J84" s="50">
        <f t="shared" si="3"/>
        <v>-1</v>
      </c>
      <c r="K84" s="51" t="str">
        <f t="shared" si="4"/>
        <v> </v>
      </c>
    </row>
    <row r="85" spans="1:11" ht="25.5">
      <c r="A85" s="11" t="s">
        <v>136</v>
      </c>
      <c r="B85" s="12" t="s">
        <v>178</v>
      </c>
      <c r="C85" s="13" t="s">
        <v>177</v>
      </c>
      <c r="D85" s="23">
        <v>129</v>
      </c>
      <c r="E85" s="31">
        <v>0</v>
      </c>
      <c r="F85" s="15" t="s">
        <v>70</v>
      </c>
      <c r="G85" s="27">
        <v>0</v>
      </c>
      <c r="H85" s="32">
        <v>0</v>
      </c>
      <c r="I85" s="14" t="s">
        <v>686</v>
      </c>
      <c r="J85" s="50">
        <f t="shared" si="3"/>
        <v>-1</v>
      </c>
      <c r="K85" s="51" t="str">
        <f t="shared" si="4"/>
        <v> </v>
      </c>
    </row>
    <row r="86" spans="1:11" ht="25.5">
      <c r="A86" s="11" t="s">
        <v>136</v>
      </c>
      <c r="B86" s="12" t="s">
        <v>211</v>
      </c>
      <c r="C86" s="13" t="s">
        <v>210</v>
      </c>
      <c r="D86" s="23">
        <v>34</v>
      </c>
      <c r="E86" s="31">
        <v>0</v>
      </c>
      <c r="F86" s="15" t="s">
        <v>70</v>
      </c>
      <c r="G86" s="27">
        <v>83</v>
      </c>
      <c r="H86" s="32">
        <v>0</v>
      </c>
      <c r="I86" s="14" t="s">
        <v>70</v>
      </c>
      <c r="J86" s="50">
        <f t="shared" si="3"/>
        <v>1.4411764705882355</v>
      </c>
      <c r="K86" s="51" t="str">
        <f t="shared" si="4"/>
        <v> </v>
      </c>
    </row>
    <row r="87" spans="1:11" ht="25.5">
      <c r="A87" s="11" t="s">
        <v>136</v>
      </c>
      <c r="B87" s="12" t="s">
        <v>169</v>
      </c>
      <c r="C87" s="13" t="s">
        <v>168</v>
      </c>
      <c r="D87" s="23">
        <v>5</v>
      </c>
      <c r="E87" s="31">
        <v>0</v>
      </c>
      <c r="F87" s="15" t="s">
        <v>70</v>
      </c>
      <c r="G87" s="27">
        <v>27</v>
      </c>
      <c r="H87" s="32">
        <v>0</v>
      </c>
      <c r="I87" s="14" t="s">
        <v>70</v>
      </c>
      <c r="J87" s="50">
        <f t="shared" si="3"/>
        <v>4.4</v>
      </c>
      <c r="K87" s="51" t="str">
        <f t="shared" si="4"/>
        <v> </v>
      </c>
    </row>
    <row r="88" spans="1:11" ht="165.75">
      <c r="A88" s="11" t="s">
        <v>136</v>
      </c>
      <c r="B88" s="12" t="s">
        <v>201</v>
      </c>
      <c r="C88" s="13" t="s">
        <v>200</v>
      </c>
      <c r="D88" s="23">
        <v>0</v>
      </c>
      <c r="E88" s="31">
        <v>0</v>
      </c>
      <c r="F88" s="15" t="s">
        <v>684</v>
      </c>
      <c r="G88" s="27">
        <v>0</v>
      </c>
      <c r="H88" s="32">
        <v>0</v>
      </c>
      <c r="I88" s="14" t="s">
        <v>675</v>
      </c>
      <c r="J88" s="50" t="str">
        <f t="shared" si="3"/>
        <v> </v>
      </c>
      <c r="K88" s="51" t="str">
        <f t="shared" si="4"/>
        <v> </v>
      </c>
    </row>
    <row r="89" spans="1:11" ht="140.25">
      <c r="A89" s="11" t="s">
        <v>136</v>
      </c>
      <c r="B89" s="12" t="s">
        <v>148</v>
      </c>
      <c r="C89" s="13" t="s">
        <v>726</v>
      </c>
      <c r="D89" s="24">
        <v>103</v>
      </c>
      <c r="E89" s="32">
        <v>78</v>
      </c>
      <c r="F89" s="15" t="s">
        <v>70</v>
      </c>
      <c r="G89" s="27">
        <v>189</v>
      </c>
      <c r="H89" s="32">
        <v>156.26</v>
      </c>
      <c r="I89" s="14" t="s">
        <v>34</v>
      </c>
      <c r="J89" s="50">
        <f t="shared" si="3"/>
        <v>0.8349514563106797</v>
      </c>
      <c r="K89" s="51">
        <f t="shared" si="4"/>
        <v>1.0033333333333334</v>
      </c>
    </row>
    <row r="90" spans="1:11" ht="178.5">
      <c r="A90" s="11" t="s">
        <v>136</v>
      </c>
      <c r="B90" s="12" t="s">
        <v>148</v>
      </c>
      <c r="C90" s="13" t="s">
        <v>167</v>
      </c>
      <c r="D90" s="24">
        <v>16</v>
      </c>
      <c r="E90" s="32">
        <v>15</v>
      </c>
      <c r="F90" s="15" t="s">
        <v>70</v>
      </c>
      <c r="G90" s="27">
        <v>36</v>
      </c>
      <c r="H90" s="32">
        <v>28</v>
      </c>
      <c r="I90" s="14" t="s">
        <v>35</v>
      </c>
      <c r="J90" s="50">
        <f t="shared" si="3"/>
        <v>1.25</v>
      </c>
      <c r="K90" s="51">
        <f t="shared" si="4"/>
        <v>0.8666666666666667</v>
      </c>
    </row>
    <row r="91" spans="1:11" ht="89.25">
      <c r="A91" s="11" t="s">
        <v>136</v>
      </c>
      <c r="B91" s="12" t="s">
        <v>148</v>
      </c>
      <c r="C91" s="13" t="s">
        <v>98</v>
      </c>
      <c r="D91" s="24">
        <v>572</v>
      </c>
      <c r="E91" s="32">
        <v>688.25</v>
      </c>
      <c r="F91" s="15" t="s">
        <v>70</v>
      </c>
      <c r="G91" s="27">
        <v>511</v>
      </c>
      <c r="H91" s="32">
        <v>1170</v>
      </c>
      <c r="I91" s="14" t="s">
        <v>36</v>
      </c>
      <c r="J91" s="50">
        <f t="shared" si="3"/>
        <v>-0.10664335664335667</v>
      </c>
      <c r="K91" s="51">
        <f t="shared" si="4"/>
        <v>0.6999636759898293</v>
      </c>
    </row>
    <row r="92" spans="1:11" ht="178.5">
      <c r="A92" s="11" t="s">
        <v>136</v>
      </c>
      <c r="B92" s="12" t="s">
        <v>148</v>
      </c>
      <c r="C92" s="13" t="s">
        <v>163</v>
      </c>
      <c r="D92" s="24">
        <v>71</v>
      </c>
      <c r="E92" s="32">
        <v>117</v>
      </c>
      <c r="F92" s="15" t="s">
        <v>70</v>
      </c>
      <c r="G92" s="27">
        <v>223</v>
      </c>
      <c r="H92" s="32">
        <v>416.25</v>
      </c>
      <c r="I92" s="14" t="s">
        <v>37</v>
      </c>
      <c r="J92" s="50">
        <f t="shared" si="3"/>
        <v>2.140845070422535</v>
      </c>
      <c r="K92" s="51">
        <f t="shared" si="4"/>
        <v>2.5576923076923075</v>
      </c>
    </row>
    <row r="93" spans="1:11" ht="178.5">
      <c r="A93" s="11" t="s">
        <v>136</v>
      </c>
      <c r="B93" s="12" t="s">
        <v>148</v>
      </c>
      <c r="C93" s="13" t="s">
        <v>156</v>
      </c>
      <c r="D93" s="24">
        <v>89</v>
      </c>
      <c r="E93" s="32">
        <v>177</v>
      </c>
      <c r="F93" s="15" t="s">
        <v>70</v>
      </c>
      <c r="G93" s="27">
        <v>226</v>
      </c>
      <c r="H93" s="32">
        <v>463.56</v>
      </c>
      <c r="I93" s="14" t="s">
        <v>38</v>
      </c>
      <c r="J93" s="50">
        <f t="shared" si="3"/>
        <v>1.5393258426966292</v>
      </c>
      <c r="K93" s="51">
        <f t="shared" si="4"/>
        <v>1.6189830508474579</v>
      </c>
    </row>
    <row r="94" spans="1:11" ht="178.5">
      <c r="A94" s="11" t="s">
        <v>136</v>
      </c>
      <c r="B94" s="12" t="s">
        <v>148</v>
      </c>
      <c r="C94" s="13" t="s">
        <v>198</v>
      </c>
      <c r="D94" s="24">
        <v>4</v>
      </c>
      <c r="E94" s="32">
        <v>0</v>
      </c>
      <c r="F94" s="15" t="s">
        <v>70</v>
      </c>
      <c r="G94" s="27">
        <v>103</v>
      </c>
      <c r="H94" s="32">
        <v>132.5</v>
      </c>
      <c r="I94" s="14" t="s">
        <v>39</v>
      </c>
      <c r="J94" s="50">
        <f t="shared" si="3"/>
        <v>24.75</v>
      </c>
      <c r="K94" s="51" t="str">
        <f t="shared" si="4"/>
        <v> </v>
      </c>
    </row>
    <row r="95" spans="1:11" ht="25.5">
      <c r="A95" s="11" t="s">
        <v>136</v>
      </c>
      <c r="B95" s="12" t="s">
        <v>194</v>
      </c>
      <c r="C95" s="13" t="s">
        <v>193</v>
      </c>
      <c r="D95" s="24">
        <v>0</v>
      </c>
      <c r="E95" s="32">
        <v>0</v>
      </c>
      <c r="F95" s="15" t="s">
        <v>675</v>
      </c>
      <c r="G95" s="27">
        <v>0</v>
      </c>
      <c r="H95" s="32">
        <v>0</v>
      </c>
      <c r="I95" s="14" t="s">
        <v>675</v>
      </c>
      <c r="J95" s="50" t="str">
        <f t="shared" si="3"/>
        <v> </v>
      </c>
      <c r="K95" s="51" t="str">
        <f t="shared" si="4"/>
        <v> </v>
      </c>
    </row>
    <row r="96" spans="1:11" ht="12.75">
      <c r="A96" s="11" t="s">
        <v>136</v>
      </c>
      <c r="B96" s="12" t="s">
        <v>180</v>
      </c>
      <c r="C96" s="13" t="s">
        <v>179</v>
      </c>
      <c r="D96" s="24">
        <v>50</v>
      </c>
      <c r="E96" s="32">
        <v>78</v>
      </c>
      <c r="F96" s="15" t="s">
        <v>70</v>
      </c>
      <c r="G96" s="27">
        <v>112</v>
      </c>
      <c r="H96" s="32">
        <v>190</v>
      </c>
      <c r="I96" s="14" t="s">
        <v>70</v>
      </c>
      <c r="J96" s="50">
        <f t="shared" si="3"/>
        <v>1.2400000000000002</v>
      </c>
      <c r="K96" s="51">
        <f t="shared" si="4"/>
        <v>1.4358974358974357</v>
      </c>
    </row>
    <row r="97" spans="1:11" ht="51">
      <c r="A97" s="11" t="s">
        <v>136</v>
      </c>
      <c r="B97" s="12" t="s">
        <v>154</v>
      </c>
      <c r="C97" s="13" t="s">
        <v>727</v>
      </c>
      <c r="D97" s="24">
        <v>22</v>
      </c>
      <c r="E97" s="32">
        <v>440</v>
      </c>
      <c r="F97" s="15" t="s">
        <v>70</v>
      </c>
      <c r="G97" s="27">
        <v>15</v>
      </c>
      <c r="H97" s="32">
        <v>300</v>
      </c>
      <c r="I97" s="14" t="s">
        <v>70</v>
      </c>
      <c r="J97" s="50">
        <f t="shared" si="3"/>
        <v>-0.31818181818181823</v>
      </c>
      <c r="K97" s="51">
        <f t="shared" si="4"/>
        <v>-0.31818181818181823</v>
      </c>
    </row>
    <row r="98" spans="1:11" ht="38.25">
      <c r="A98" s="11" t="s">
        <v>136</v>
      </c>
      <c r="B98" s="12" t="s">
        <v>154</v>
      </c>
      <c r="C98" s="13" t="s">
        <v>728</v>
      </c>
      <c r="D98" s="24">
        <v>0</v>
      </c>
      <c r="E98" s="32">
        <v>0</v>
      </c>
      <c r="F98" s="15" t="s">
        <v>685</v>
      </c>
      <c r="G98" s="27">
        <v>0</v>
      </c>
      <c r="H98" s="32">
        <v>0</v>
      </c>
      <c r="I98" s="14" t="s">
        <v>40</v>
      </c>
      <c r="J98" s="50" t="str">
        <f t="shared" si="3"/>
        <v> </v>
      </c>
      <c r="K98" s="51" t="str">
        <f t="shared" si="4"/>
        <v> </v>
      </c>
    </row>
    <row r="99" spans="1:11" ht="12.75">
      <c r="A99" s="11" t="s">
        <v>136</v>
      </c>
      <c r="B99" s="12" t="s">
        <v>154</v>
      </c>
      <c r="C99" s="13" t="s">
        <v>172</v>
      </c>
      <c r="D99" s="24">
        <v>1922</v>
      </c>
      <c r="E99" s="32">
        <v>12232</v>
      </c>
      <c r="F99" s="15" t="s">
        <v>70</v>
      </c>
      <c r="G99" s="27">
        <v>1641</v>
      </c>
      <c r="H99" s="32">
        <v>12688.5</v>
      </c>
      <c r="I99" s="14" t="s">
        <v>70</v>
      </c>
      <c r="J99" s="50">
        <f t="shared" si="3"/>
        <v>-0.14620187304890742</v>
      </c>
      <c r="K99" s="51">
        <f t="shared" si="4"/>
        <v>0.03732014388489202</v>
      </c>
    </row>
    <row r="100" spans="1:11" ht="25.5">
      <c r="A100" s="11" t="s">
        <v>136</v>
      </c>
      <c r="B100" s="12" t="s">
        <v>184</v>
      </c>
      <c r="C100" s="13" t="s">
        <v>183</v>
      </c>
      <c r="D100" s="23">
        <v>78</v>
      </c>
      <c r="E100" s="31">
        <v>2</v>
      </c>
      <c r="F100" s="15" t="s">
        <v>70</v>
      </c>
      <c r="G100" s="27">
        <v>265</v>
      </c>
      <c r="H100" s="32">
        <v>235</v>
      </c>
      <c r="I100" s="14" t="s">
        <v>70</v>
      </c>
      <c r="J100" s="50">
        <f t="shared" si="3"/>
        <v>2.3974358974358974</v>
      </c>
      <c r="K100" s="51">
        <f t="shared" si="4"/>
        <v>116.5</v>
      </c>
    </row>
    <row r="101" spans="1:11" ht="63.75">
      <c r="A101" s="11" t="s">
        <v>136</v>
      </c>
      <c r="B101" s="12" t="s">
        <v>206</v>
      </c>
      <c r="C101" s="13" t="s">
        <v>205</v>
      </c>
      <c r="D101" s="24">
        <v>6</v>
      </c>
      <c r="E101" s="32">
        <v>0</v>
      </c>
      <c r="F101" s="15" t="s">
        <v>70</v>
      </c>
      <c r="G101" s="27">
        <v>62</v>
      </c>
      <c r="H101" s="32">
        <v>0</v>
      </c>
      <c r="I101" s="14" t="s">
        <v>70</v>
      </c>
      <c r="J101" s="50">
        <f t="shared" si="3"/>
        <v>9.333333333333334</v>
      </c>
      <c r="K101" s="51" t="str">
        <f t="shared" si="4"/>
        <v> </v>
      </c>
    </row>
    <row r="102" spans="1:11" ht="12.75">
      <c r="A102" s="11" t="s">
        <v>136</v>
      </c>
      <c r="B102" s="12" t="s">
        <v>153</v>
      </c>
      <c r="C102" s="13" t="s">
        <v>152</v>
      </c>
      <c r="D102" s="24">
        <v>10</v>
      </c>
      <c r="E102" s="32">
        <v>0</v>
      </c>
      <c r="F102" s="15" t="s">
        <v>70</v>
      </c>
      <c r="G102" s="27">
        <v>0</v>
      </c>
      <c r="H102" s="32">
        <v>0</v>
      </c>
      <c r="I102" s="14" t="s">
        <v>681</v>
      </c>
      <c r="J102" s="50">
        <f t="shared" si="3"/>
        <v>-1</v>
      </c>
      <c r="K102" s="51" t="str">
        <f t="shared" si="4"/>
        <v> </v>
      </c>
    </row>
    <row r="103" spans="1:11" ht="12.75">
      <c r="A103" s="11" t="s">
        <v>136</v>
      </c>
      <c r="B103" s="12" t="s">
        <v>190</v>
      </c>
      <c r="C103" s="13" t="s">
        <v>189</v>
      </c>
      <c r="D103" s="24">
        <v>84</v>
      </c>
      <c r="E103" s="32">
        <v>0</v>
      </c>
      <c r="F103" s="15" t="s">
        <v>70</v>
      </c>
      <c r="G103" s="27">
        <v>0</v>
      </c>
      <c r="H103" s="32">
        <v>0</v>
      </c>
      <c r="I103" s="14" t="s">
        <v>70</v>
      </c>
      <c r="J103" s="50">
        <f t="shared" si="3"/>
        <v>-1</v>
      </c>
      <c r="K103" s="51" t="str">
        <f t="shared" si="4"/>
        <v> </v>
      </c>
    </row>
    <row r="104" spans="1:11" ht="38.25">
      <c r="A104" s="11" t="s">
        <v>136</v>
      </c>
      <c r="B104" s="12" t="s">
        <v>145</v>
      </c>
      <c r="C104" s="13" t="s">
        <v>144</v>
      </c>
      <c r="D104" s="24">
        <v>0</v>
      </c>
      <c r="E104" s="32">
        <v>0</v>
      </c>
      <c r="F104" s="15" t="s">
        <v>70</v>
      </c>
      <c r="G104" s="27">
        <v>0</v>
      </c>
      <c r="H104" s="32">
        <v>0</v>
      </c>
      <c r="I104" s="14" t="s">
        <v>70</v>
      </c>
      <c r="J104" s="50" t="str">
        <f t="shared" si="3"/>
        <v> </v>
      </c>
      <c r="K104" s="51" t="str">
        <f t="shared" si="4"/>
        <v> </v>
      </c>
    </row>
    <row r="105" spans="1:11" ht="25.5">
      <c r="A105" s="11" t="s">
        <v>136</v>
      </c>
      <c r="B105" s="12" t="s">
        <v>145</v>
      </c>
      <c r="C105" s="13" t="s">
        <v>729</v>
      </c>
      <c r="D105" s="24">
        <v>33</v>
      </c>
      <c r="E105" s="32">
        <v>15</v>
      </c>
      <c r="F105" s="15" t="s">
        <v>70</v>
      </c>
      <c r="G105" s="27">
        <v>20</v>
      </c>
      <c r="H105" s="32">
        <v>20</v>
      </c>
      <c r="I105" s="14" t="s">
        <v>70</v>
      </c>
      <c r="J105" s="50">
        <f t="shared" si="3"/>
        <v>-0.3939393939393939</v>
      </c>
      <c r="K105" s="51">
        <f t="shared" si="4"/>
        <v>0.33333333333333326</v>
      </c>
    </row>
    <row r="106" spans="1:11" ht="38.25">
      <c r="A106" s="11" t="s">
        <v>136</v>
      </c>
      <c r="B106" s="12" t="s">
        <v>145</v>
      </c>
      <c r="C106" s="13" t="s">
        <v>730</v>
      </c>
      <c r="D106" s="23">
        <v>0</v>
      </c>
      <c r="E106" s="31">
        <v>0</v>
      </c>
      <c r="F106" s="15" t="s">
        <v>70</v>
      </c>
      <c r="G106" s="27">
        <v>0</v>
      </c>
      <c r="H106" s="32">
        <v>0</v>
      </c>
      <c r="I106" s="14" t="s">
        <v>70</v>
      </c>
      <c r="J106" s="50" t="str">
        <f t="shared" si="3"/>
        <v> </v>
      </c>
      <c r="K106" s="51" t="str">
        <f t="shared" si="4"/>
        <v> </v>
      </c>
    </row>
    <row r="107" spans="1:11" ht="25.5">
      <c r="A107" s="11" t="s">
        <v>136</v>
      </c>
      <c r="B107" s="12" t="s">
        <v>147</v>
      </c>
      <c r="C107" s="13" t="s">
        <v>186</v>
      </c>
      <c r="D107" s="24">
        <v>11</v>
      </c>
      <c r="E107" s="32">
        <v>0</v>
      </c>
      <c r="F107" s="15" t="s">
        <v>70</v>
      </c>
      <c r="G107" s="27">
        <v>3</v>
      </c>
      <c r="H107" s="32">
        <v>0</v>
      </c>
      <c r="I107" s="14" t="s">
        <v>70</v>
      </c>
      <c r="J107" s="50">
        <f t="shared" si="3"/>
        <v>-0.7272727272727273</v>
      </c>
      <c r="K107" s="51" t="str">
        <f t="shared" si="4"/>
        <v> </v>
      </c>
    </row>
    <row r="108" spans="1:11" ht="63.75">
      <c r="A108" s="11" t="s">
        <v>136</v>
      </c>
      <c r="B108" s="12" t="s">
        <v>175</v>
      </c>
      <c r="C108" s="13" t="s">
        <v>174</v>
      </c>
      <c r="D108" s="24">
        <v>33</v>
      </c>
      <c r="E108" s="32">
        <v>0</v>
      </c>
      <c r="F108" s="15" t="s">
        <v>70</v>
      </c>
      <c r="G108" s="27">
        <v>23</v>
      </c>
      <c r="H108" s="32">
        <v>0</v>
      </c>
      <c r="I108" s="14" t="s">
        <v>70</v>
      </c>
      <c r="J108" s="50">
        <f t="shared" si="3"/>
        <v>-0.303030303030303</v>
      </c>
      <c r="K108" s="51" t="str">
        <f t="shared" si="4"/>
        <v> </v>
      </c>
    </row>
    <row r="109" spans="1:11" ht="25.5">
      <c r="A109" s="11" t="s">
        <v>213</v>
      </c>
      <c r="B109" s="12" t="s">
        <v>250</v>
      </c>
      <c r="C109" s="13" t="s">
        <v>249</v>
      </c>
      <c r="D109" s="24">
        <v>75</v>
      </c>
      <c r="E109" s="32">
        <v>62</v>
      </c>
      <c r="F109" s="15" t="s">
        <v>70</v>
      </c>
      <c r="G109" s="27">
        <v>182</v>
      </c>
      <c r="H109" s="32">
        <v>0</v>
      </c>
      <c r="I109" s="14" t="s">
        <v>70</v>
      </c>
      <c r="J109" s="50">
        <f t="shared" si="3"/>
        <v>1.4266666666666667</v>
      </c>
      <c r="K109" s="51">
        <f t="shared" si="4"/>
        <v>-1</v>
      </c>
    </row>
    <row r="110" spans="1:11" ht="25.5">
      <c r="A110" s="11" t="s">
        <v>213</v>
      </c>
      <c r="B110" s="12" t="s">
        <v>228</v>
      </c>
      <c r="C110" s="13" t="s">
        <v>227</v>
      </c>
      <c r="D110" s="24">
        <v>29</v>
      </c>
      <c r="E110" s="32">
        <v>0</v>
      </c>
      <c r="F110" s="15" t="s">
        <v>70</v>
      </c>
      <c r="G110" s="27">
        <v>114</v>
      </c>
      <c r="H110" s="32">
        <v>0</v>
      </c>
      <c r="I110" s="14" t="s">
        <v>70</v>
      </c>
      <c r="J110" s="50">
        <f t="shared" si="3"/>
        <v>2.9310344827586206</v>
      </c>
      <c r="K110" s="51" t="str">
        <f t="shared" si="4"/>
        <v> </v>
      </c>
    </row>
    <row r="111" spans="1:11" ht="25.5">
      <c r="A111" s="11" t="s">
        <v>213</v>
      </c>
      <c r="B111" s="12" t="s">
        <v>217</v>
      </c>
      <c r="C111" s="13" t="s">
        <v>216</v>
      </c>
      <c r="D111" s="24">
        <v>0</v>
      </c>
      <c r="E111" s="32">
        <v>0</v>
      </c>
      <c r="F111" s="15" t="s">
        <v>70</v>
      </c>
      <c r="G111" s="27">
        <v>0</v>
      </c>
      <c r="H111" s="32">
        <v>0</v>
      </c>
      <c r="I111" s="14" t="s">
        <v>70</v>
      </c>
      <c r="J111" s="50" t="str">
        <f t="shared" si="3"/>
        <v> </v>
      </c>
      <c r="K111" s="51" t="str">
        <f t="shared" si="4"/>
        <v> </v>
      </c>
    </row>
    <row r="112" spans="1:11" ht="63.75">
      <c r="A112" s="11" t="s">
        <v>213</v>
      </c>
      <c r="B112" s="12" t="s">
        <v>257</v>
      </c>
      <c r="C112" s="13" t="s">
        <v>256</v>
      </c>
      <c r="D112" s="24">
        <v>138</v>
      </c>
      <c r="E112" s="32">
        <v>199</v>
      </c>
      <c r="F112" s="15" t="s">
        <v>70</v>
      </c>
      <c r="G112" s="27">
        <v>148</v>
      </c>
      <c r="H112" s="32">
        <v>252.5</v>
      </c>
      <c r="I112" s="14" t="s">
        <v>70</v>
      </c>
      <c r="J112" s="50">
        <f t="shared" si="3"/>
        <v>0.07246376811594213</v>
      </c>
      <c r="K112" s="51">
        <f t="shared" si="4"/>
        <v>0.26884422110552775</v>
      </c>
    </row>
    <row r="113" spans="1:11" ht="25.5">
      <c r="A113" s="11" t="s">
        <v>213</v>
      </c>
      <c r="B113" s="12" t="s">
        <v>237</v>
      </c>
      <c r="C113" s="13" t="s">
        <v>236</v>
      </c>
      <c r="D113" s="24">
        <v>0</v>
      </c>
      <c r="E113" s="32">
        <v>0</v>
      </c>
      <c r="F113" s="15" t="s">
        <v>70</v>
      </c>
      <c r="G113" s="27">
        <v>0</v>
      </c>
      <c r="H113" s="32">
        <v>0</v>
      </c>
      <c r="I113" s="14" t="s">
        <v>70</v>
      </c>
      <c r="J113" s="50" t="str">
        <f t="shared" si="3"/>
        <v> </v>
      </c>
      <c r="K113" s="51" t="str">
        <f t="shared" si="4"/>
        <v> </v>
      </c>
    </row>
    <row r="114" spans="1:11" ht="25.5">
      <c r="A114" s="11" t="s">
        <v>213</v>
      </c>
      <c r="B114" s="12" t="s">
        <v>218</v>
      </c>
      <c r="C114" s="13" t="s">
        <v>731</v>
      </c>
      <c r="D114" s="24">
        <v>6</v>
      </c>
      <c r="E114" s="32">
        <v>4</v>
      </c>
      <c r="F114" s="15" t="s">
        <v>70</v>
      </c>
      <c r="G114" s="27">
        <v>33</v>
      </c>
      <c r="H114" s="32">
        <v>50</v>
      </c>
      <c r="I114" s="14" t="s">
        <v>70</v>
      </c>
      <c r="J114" s="50">
        <f t="shared" si="3"/>
        <v>4.5</v>
      </c>
      <c r="K114" s="51">
        <f t="shared" si="4"/>
        <v>11.5</v>
      </c>
    </row>
    <row r="115" spans="1:11" ht="25.5">
      <c r="A115" s="11" t="s">
        <v>213</v>
      </c>
      <c r="B115" s="12" t="s">
        <v>239</v>
      </c>
      <c r="C115" s="13" t="s">
        <v>259</v>
      </c>
      <c r="D115" s="24">
        <v>12</v>
      </c>
      <c r="E115" s="32">
        <v>19.5</v>
      </c>
      <c r="F115" s="15" t="s">
        <v>70</v>
      </c>
      <c r="G115" s="27">
        <v>115</v>
      </c>
      <c r="H115" s="32">
        <v>115.5</v>
      </c>
      <c r="I115" s="14" t="s">
        <v>70</v>
      </c>
      <c r="J115" s="50">
        <f t="shared" si="3"/>
        <v>8.583333333333334</v>
      </c>
      <c r="K115" s="51">
        <f t="shared" si="4"/>
        <v>4.923076923076923</v>
      </c>
    </row>
    <row r="116" spans="1:11" ht="25.5">
      <c r="A116" s="11" t="s">
        <v>213</v>
      </c>
      <c r="B116" s="12" t="s">
        <v>239</v>
      </c>
      <c r="C116" s="13" t="s">
        <v>98</v>
      </c>
      <c r="D116" s="24">
        <v>0</v>
      </c>
      <c r="E116" s="32">
        <v>0</v>
      </c>
      <c r="F116" s="15" t="s">
        <v>686</v>
      </c>
      <c r="G116" s="27">
        <v>8</v>
      </c>
      <c r="H116" s="32">
        <v>4</v>
      </c>
      <c r="I116" s="14" t="s">
        <v>70</v>
      </c>
      <c r="J116" s="50" t="str">
        <f t="shared" si="3"/>
        <v> </v>
      </c>
      <c r="K116" s="51" t="str">
        <f t="shared" si="4"/>
        <v> </v>
      </c>
    </row>
    <row r="117" spans="1:11" ht="25.5">
      <c r="A117" s="11" t="s">
        <v>213</v>
      </c>
      <c r="B117" s="12" t="s">
        <v>239</v>
      </c>
      <c r="C117" s="13" t="s">
        <v>263</v>
      </c>
      <c r="D117" s="24">
        <v>21</v>
      </c>
      <c r="E117" s="32">
        <v>40</v>
      </c>
      <c r="F117" s="15" t="s">
        <v>70</v>
      </c>
      <c r="G117" s="27">
        <v>70</v>
      </c>
      <c r="H117" s="32">
        <v>0</v>
      </c>
      <c r="I117" s="14" t="s">
        <v>70</v>
      </c>
      <c r="J117" s="50">
        <f t="shared" si="3"/>
        <v>2.3333333333333335</v>
      </c>
      <c r="K117" s="51">
        <f t="shared" si="4"/>
        <v>-1</v>
      </c>
    </row>
    <row r="118" spans="1:11" ht="25.5">
      <c r="A118" s="11" t="s">
        <v>213</v>
      </c>
      <c r="B118" s="12" t="s">
        <v>223</v>
      </c>
      <c r="C118" s="13" t="s">
        <v>222</v>
      </c>
      <c r="D118" s="24">
        <v>0</v>
      </c>
      <c r="E118" s="32">
        <v>0</v>
      </c>
      <c r="F118" s="15" t="s">
        <v>70</v>
      </c>
      <c r="G118" s="27">
        <v>0</v>
      </c>
      <c r="H118" s="32">
        <v>0</v>
      </c>
      <c r="I118" s="14" t="s">
        <v>70</v>
      </c>
      <c r="J118" s="50" t="str">
        <f t="shared" si="3"/>
        <v> </v>
      </c>
      <c r="K118" s="51" t="str">
        <f t="shared" si="4"/>
        <v> </v>
      </c>
    </row>
    <row r="119" spans="1:11" ht="25.5">
      <c r="A119" s="11" t="s">
        <v>213</v>
      </c>
      <c r="B119" s="12" t="s">
        <v>230</v>
      </c>
      <c r="C119" s="13" t="s">
        <v>229</v>
      </c>
      <c r="D119" s="24">
        <v>26</v>
      </c>
      <c r="E119" s="32">
        <v>30</v>
      </c>
      <c r="F119" s="15" t="s">
        <v>70</v>
      </c>
      <c r="G119" s="27">
        <v>0</v>
      </c>
      <c r="H119" s="32">
        <v>0</v>
      </c>
      <c r="I119" s="14" t="s">
        <v>674</v>
      </c>
      <c r="J119" s="50">
        <f t="shared" si="3"/>
        <v>-1</v>
      </c>
      <c r="K119" s="51">
        <f t="shared" si="4"/>
        <v>-1</v>
      </c>
    </row>
    <row r="120" spans="1:11" ht="25.5">
      <c r="A120" s="11" t="s">
        <v>213</v>
      </c>
      <c r="B120" s="12" t="s">
        <v>215</v>
      </c>
      <c r="C120" s="13" t="s">
        <v>214</v>
      </c>
      <c r="D120" s="24">
        <v>8</v>
      </c>
      <c r="E120" s="32">
        <v>0</v>
      </c>
      <c r="F120" s="15" t="s">
        <v>70</v>
      </c>
      <c r="G120" s="27">
        <v>2</v>
      </c>
      <c r="H120" s="32">
        <v>0</v>
      </c>
      <c r="I120" s="14" t="s">
        <v>70</v>
      </c>
      <c r="J120" s="50">
        <f t="shared" si="3"/>
        <v>-0.75</v>
      </c>
      <c r="K120" s="51" t="str">
        <f t="shared" si="4"/>
        <v> </v>
      </c>
    </row>
    <row r="121" spans="1:11" ht="89.25">
      <c r="A121" s="11" t="s">
        <v>213</v>
      </c>
      <c r="B121" s="12" t="s">
        <v>234</v>
      </c>
      <c r="C121" s="13" t="s">
        <v>233</v>
      </c>
      <c r="D121" s="24">
        <v>19</v>
      </c>
      <c r="E121" s="32">
        <v>2</v>
      </c>
      <c r="F121" s="15" t="s">
        <v>70</v>
      </c>
      <c r="G121" s="27">
        <v>2</v>
      </c>
      <c r="H121" s="32">
        <v>4</v>
      </c>
      <c r="I121" s="14" t="s">
        <v>41</v>
      </c>
      <c r="J121" s="50">
        <f t="shared" si="3"/>
        <v>-0.8947368421052632</v>
      </c>
      <c r="K121" s="51">
        <f t="shared" si="4"/>
        <v>1</v>
      </c>
    </row>
    <row r="122" spans="1:11" ht="25.5">
      <c r="A122" s="11" t="s">
        <v>213</v>
      </c>
      <c r="B122" s="12" t="s">
        <v>246</v>
      </c>
      <c r="C122" s="13" t="s">
        <v>251</v>
      </c>
      <c r="D122" s="24">
        <v>0</v>
      </c>
      <c r="E122" s="32">
        <v>0</v>
      </c>
      <c r="F122" s="15" t="s">
        <v>70</v>
      </c>
      <c r="G122" s="27">
        <v>0</v>
      </c>
      <c r="H122" s="32">
        <v>0</v>
      </c>
      <c r="I122" s="14" t="s">
        <v>70</v>
      </c>
      <c r="J122" s="50" t="str">
        <f t="shared" si="3"/>
        <v> </v>
      </c>
      <c r="K122" s="51" t="str">
        <f t="shared" si="4"/>
        <v> </v>
      </c>
    </row>
    <row r="123" spans="1:11" ht="25.5">
      <c r="A123" s="11" t="s">
        <v>213</v>
      </c>
      <c r="B123" s="12" t="s">
        <v>246</v>
      </c>
      <c r="C123" s="13" t="s">
        <v>245</v>
      </c>
      <c r="D123" s="24">
        <v>41</v>
      </c>
      <c r="E123" s="32">
        <v>20</v>
      </c>
      <c r="F123" s="15" t="s">
        <v>70</v>
      </c>
      <c r="G123" s="27">
        <v>116</v>
      </c>
      <c r="H123" s="32">
        <v>0</v>
      </c>
      <c r="I123" s="14" t="s">
        <v>70</v>
      </c>
      <c r="J123" s="50">
        <f t="shared" si="3"/>
        <v>1.8292682926829267</v>
      </c>
      <c r="K123" s="51">
        <f t="shared" si="4"/>
        <v>-1</v>
      </c>
    </row>
    <row r="124" spans="1:11" ht="25.5">
      <c r="A124" s="11" t="s">
        <v>213</v>
      </c>
      <c r="B124" s="12" t="s">
        <v>232</v>
      </c>
      <c r="C124" s="13" t="s">
        <v>248</v>
      </c>
      <c r="D124" s="24">
        <v>24</v>
      </c>
      <c r="E124" s="32">
        <v>0</v>
      </c>
      <c r="F124" s="15" t="s">
        <v>70</v>
      </c>
      <c r="G124" s="27">
        <v>47</v>
      </c>
      <c r="H124" s="32">
        <v>46</v>
      </c>
      <c r="I124" s="14" t="s">
        <v>70</v>
      </c>
      <c r="J124" s="50">
        <f t="shared" si="3"/>
        <v>0.9583333333333333</v>
      </c>
      <c r="K124" s="51" t="str">
        <f t="shared" si="4"/>
        <v> </v>
      </c>
    </row>
    <row r="125" spans="1:11" ht="25.5">
      <c r="A125" s="11" t="s">
        <v>213</v>
      </c>
      <c r="B125" s="12" t="s">
        <v>232</v>
      </c>
      <c r="C125" s="13" t="s">
        <v>231</v>
      </c>
      <c r="D125" s="24">
        <v>2</v>
      </c>
      <c r="E125" s="32">
        <v>0</v>
      </c>
      <c r="F125" s="15" t="s">
        <v>70</v>
      </c>
      <c r="G125" s="27">
        <v>5</v>
      </c>
      <c r="H125" s="32">
        <v>0</v>
      </c>
      <c r="I125" s="14" t="s">
        <v>70</v>
      </c>
      <c r="J125" s="50">
        <f t="shared" si="3"/>
        <v>1.5</v>
      </c>
      <c r="K125" s="51" t="str">
        <f t="shared" si="4"/>
        <v> </v>
      </c>
    </row>
    <row r="126" spans="1:11" ht="25.5">
      <c r="A126" s="11" t="s">
        <v>213</v>
      </c>
      <c r="B126" s="12" t="s">
        <v>232</v>
      </c>
      <c r="C126" s="13" t="s">
        <v>254</v>
      </c>
      <c r="D126" s="24">
        <v>0</v>
      </c>
      <c r="E126" s="32">
        <v>0</v>
      </c>
      <c r="F126" s="15" t="s">
        <v>70</v>
      </c>
      <c r="G126" s="27">
        <v>21</v>
      </c>
      <c r="H126" s="32">
        <v>24</v>
      </c>
      <c r="I126" s="14" t="s">
        <v>70</v>
      </c>
      <c r="J126" s="50" t="str">
        <f t="shared" si="3"/>
        <v> </v>
      </c>
      <c r="K126" s="51" t="str">
        <f t="shared" si="4"/>
        <v> </v>
      </c>
    </row>
    <row r="127" spans="1:11" ht="25.5">
      <c r="A127" s="11" t="s">
        <v>213</v>
      </c>
      <c r="B127" s="12" t="s">
        <v>232</v>
      </c>
      <c r="C127" s="13" t="s">
        <v>258</v>
      </c>
      <c r="D127" s="24">
        <v>171</v>
      </c>
      <c r="E127" s="32">
        <v>39</v>
      </c>
      <c r="F127" s="15" t="s">
        <v>70</v>
      </c>
      <c r="G127" s="27">
        <v>105</v>
      </c>
      <c r="H127" s="32">
        <v>156</v>
      </c>
      <c r="I127" s="14" t="s">
        <v>70</v>
      </c>
      <c r="J127" s="50">
        <f t="shared" si="3"/>
        <v>-0.38596491228070173</v>
      </c>
      <c r="K127" s="51">
        <f t="shared" si="4"/>
        <v>3</v>
      </c>
    </row>
    <row r="128" spans="1:11" ht="25.5">
      <c r="A128" s="11" t="s">
        <v>213</v>
      </c>
      <c r="B128" s="12" t="s">
        <v>232</v>
      </c>
      <c r="C128" s="13" t="s">
        <v>98</v>
      </c>
      <c r="D128" s="24">
        <v>130</v>
      </c>
      <c r="E128" s="32">
        <v>2</v>
      </c>
      <c r="F128" s="15" t="s">
        <v>70</v>
      </c>
      <c r="G128" s="27">
        <v>20</v>
      </c>
      <c r="H128" s="32">
        <v>20</v>
      </c>
      <c r="I128" s="14" t="s">
        <v>70</v>
      </c>
      <c r="J128" s="50">
        <f t="shared" si="3"/>
        <v>-0.8461538461538461</v>
      </c>
      <c r="K128" s="51">
        <f t="shared" si="4"/>
        <v>9</v>
      </c>
    </row>
    <row r="129" spans="1:11" ht="25.5">
      <c r="A129" s="11" t="s">
        <v>213</v>
      </c>
      <c r="B129" s="12" t="s">
        <v>232</v>
      </c>
      <c r="C129" s="13" t="s">
        <v>260</v>
      </c>
      <c r="D129" s="24">
        <v>59</v>
      </c>
      <c r="E129" s="32">
        <v>16</v>
      </c>
      <c r="F129" s="15" t="s">
        <v>70</v>
      </c>
      <c r="G129" s="27">
        <v>57</v>
      </c>
      <c r="H129" s="32">
        <v>63</v>
      </c>
      <c r="I129" s="14" t="s">
        <v>70</v>
      </c>
      <c r="J129" s="50">
        <f t="shared" si="3"/>
        <v>-0.03389830508474578</v>
      </c>
      <c r="K129" s="51">
        <f t="shared" si="4"/>
        <v>2.9375</v>
      </c>
    </row>
    <row r="130" spans="1:11" ht="25.5">
      <c r="A130" s="11" t="s">
        <v>213</v>
      </c>
      <c r="B130" s="12" t="s">
        <v>220</v>
      </c>
      <c r="C130" s="13" t="s">
        <v>732</v>
      </c>
      <c r="D130" s="24">
        <v>268</v>
      </c>
      <c r="E130" s="32">
        <v>166.5</v>
      </c>
      <c r="F130" s="15" t="s">
        <v>70</v>
      </c>
      <c r="G130" s="27">
        <v>470</v>
      </c>
      <c r="H130" s="32">
        <v>619.5</v>
      </c>
      <c r="I130" s="14" t="s">
        <v>70</v>
      </c>
      <c r="J130" s="50">
        <f t="shared" si="3"/>
        <v>0.7537313432835822</v>
      </c>
      <c r="K130" s="51">
        <f t="shared" si="4"/>
        <v>2.720720720720721</v>
      </c>
    </row>
    <row r="131" spans="1:11" ht="25.5">
      <c r="A131" s="11" t="s">
        <v>213</v>
      </c>
      <c r="B131" s="12" t="s">
        <v>220</v>
      </c>
      <c r="C131" s="13" t="s">
        <v>244</v>
      </c>
      <c r="D131" s="24">
        <v>145</v>
      </c>
      <c r="E131" s="32">
        <v>0</v>
      </c>
      <c r="F131" s="15" t="s">
        <v>70</v>
      </c>
      <c r="G131" s="27">
        <v>90</v>
      </c>
      <c r="H131" s="32">
        <v>0</v>
      </c>
      <c r="I131" s="14" t="s">
        <v>70</v>
      </c>
      <c r="J131" s="50">
        <f t="shared" si="3"/>
        <v>-0.3793103448275862</v>
      </c>
      <c r="K131" s="51" t="str">
        <f t="shared" si="4"/>
        <v> </v>
      </c>
    </row>
    <row r="132" spans="1:11" ht="38.25">
      <c r="A132" s="11" t="s">
        <v>213</v>
      </c>
      <c r="B132" s="12" t="s">
        <v>220</v>
      </c>
      <c r="C132" s="13" t="s">
        <v>235</v>
      </c>
      <c r="D132" s="24">
        <v>0</v>
      </c>
      <c r="E132" s="32">
        <v>0</v>
      </c>
      <c r="F132" s="15" t="s">
        <v>70</v>
      </c>
      <c r="G132" s="27">
        <v>18</v>
      </c>
      <c r="H132" s="32">
        <v>88</v>
      </c>
      <c r="I132" s="14" t="s">
        <v>70</v>
      </c>
      <c r="J132" s="50" t="str">
        <f t="shared" si="3"/>
        <v> </v>
      </c>
      <c r="K132" s="51" t="str">
        <f t="shared" si="4"/>
        <v> </v>
      </c>
    </row>
    <row r="133" spans="1:11" ht="25.5">
      <c r="A133" s="11" t="s">
        <v>213</v>
      </c>
      <c r="B133" s="12" t="s">
        <v>220</v>
      </c>
      <c r="C133" s="13" t="s">
        <v>255</v>
      </c>
      <c r="D133" s="24">
        <v>0</v>
      </c>
      <c r="E133" s="32">
        <v>0</v>
      </c>
      <c r="F133" s="15" t="s">
        <v>70</v>
      </c>
      <c r="G133" s="27">
        <v>5</v>
      </c>
      <c r="H133" s="32">
        <v>18</v>
      </c>
      <c r="I133" s="14" t="s">
        <v>70</v>
      </c>
      <c r="J133" s="50" t="str">
        <f t="shared" si="3"/>
        <v> </v>
      </c>
      <c r="K133" s="51" t="str">
        <f t="shared" si="4"/>
        <v> </v>
      </c>
    </row>
    <row r="134" spans="1:11" ht="25.5">
      <c r="A134" s="11" t="s">
        <v>213</v>
      </c>
      <c r="B134" s="12" t="s">
        <v>220</v>
      </c>
      <c r="C134" s="13" t="s">
        <v>238</v>
      </c>
      <c r="D134" s="24">
        <v>2</v>
      </c>
      <c r="E134" s="32">
        <v>2</v>
      </c>
      <c r="F134" s="15" t="s">
        <v>70</v>
      </c>
      <c r="G134" s="27">
        <v>0</v>
      </c>
      <c r="H134" s="32">
        <v>0</v>
      </c>
      <c r="I134" s="14" t="s">
        <v>677</v>
      </c>
      <c r="J134" s="50">
        <f t="shared" si="3"/>
        <v>-1</v>
      </c>
      <c r="K134" s="51">
        <f t="shared" si="4"/>
        <v>-1</v>
      </c>
    </row>
    <row r="135" spans="1:11" ht="25.5">
      <c r="A135" s="11" t="s">
        <v>213</v>
      </c>
      <c r="B135" s="12" t="s">
        <v>220</v>
      </c>
      <c r="C135" s="13" t="s">
        <v>247</v>
      </c>
      <c r="D135" s="24">
        <v>111</v>
      </c>
      <c r="E135" s="32">
        <v>36</v>
      </c>
      <c r="F135" s="15" t="s">
        <v>70</v>
      </c>
      <c r="G135" s="27">
        <v>41</v>
      </c>
      <c r="H135" s="32">
        <v>52.5</v>
      </c>
      <c r="I135" s="14" t="s">
        <v>70</v>
      </c>
      <c r="J135" s="50">
        <f t="shared" si="3"/>
        <v>-0.6306306306306306</v>
      </c>
      <c r="K135" s="51">
        <f t="shared" si="4"/>
        <v>0.45833333333333326</v>
      </c>
    </row>
    <row r="136" spans="1:11" ht="25.5">
      <c r="A136" s="11" t="s">
        <v>213</v>
      </c>
      <c r="B136" s="12" t="s">
        <v>220</v>
      </c>
      <c r="C136" s="13" t="s">
        <v>224</v>
      </c>
      <c r="D136" s="24">
        <v>51</v>
      </c>
      <c r="E136" s="32">
        <v>16</v>
      </c>
      <c r="F136" s="15" t="s">
        <v>70</v>
      </c>
      <c r="G136" s="27">
        <v>46</v>
      </c>
      <c r="H136" s="32">
        <v>68</v>
      </c>
      <c r="I136" s="14" t="s">
        <v>70</v>
      </c>
      <c r="J136" s="50">
        <f t="shared" si="3"/>
        <v>-0.0980392156862745</v>
      </c>
      <c r="K136" s="51">
        <f t="shared" si="4"/>
        <v>3.25</v>
      </c>
    </row>
    <row r="137" spans="1:11" ht="25.5">
      <c r="A137" s="11" t="s">
        <v>213</v>
      </c>
      <c r="B137" s="12" t="s">
        <v>220</v>
      </c>
      <c r="C137" s="13" t="s">
        <v>219</v>
      </c>
      <c r="D137" s="24">
        <v>0</v>
      </c>
      <c r="E137" s="32">
        <v>0</v>
      </c>
      <c r="F137" s="15" t="s">
        <v>678</v>
      </c>
      <c r="G137" s="27">
        <v>0</v>
      </c>
      <c r="H137" s="32">
        <v>0</v>
      </c>
      <c r="I137" s="14" t="s">
        <v>678</v>
      </c>
      <c r="J137" s="50" t="str">
        <f t="shared" si="3"/>
        <v> </v>
      </c>
      <c r="K137" s="51" t="str">
        <f t="shared" si="4"/>
        <v> </v>
      </c>
    </row>
    <row r="138" spans="1:11" ht="25.5">
      <c r="A138" s="11" t="s">
        <v>213</v>
      </c>
      <c r="B138" s="12" t="s">
        <v>253</v>
      </c>
      <c r="C138" s="13" t="s">
        <v>252</v>
      </c>
      <c r="D138" s="24">
        <v>0</v>
      </c>
      <c r="E138" s="32">
        <v>0</v>
      </c>
      <c r="F138" s="15" t="s">
        <v>677</v>
      </c>
      <c r="G138" s="27">
        <v>6</v>
      </c>
      <c r="H138" s="32">
        <v>2</v>
      </c>
      <c r="I138" s="14" t="s">
        <v>70</v>
      </c>
      <c r="J138" s="50" t="str">
        <f t="shared" si="3"/>
        <v> </v>
      </c>
      <c r="K138" s="51" t="str">
        <f t="shared" si="4"/>
        <v> </v>
      </c>
    </row>
    <row r="139" spans="1:11" ht="25.5">
      <c r="A139" s="11" t="s">
        <v>213</v>
      </c>
      <c r="B139" s="12" t="s">
        <v>243</v>
      </c>
      <c r="C139" s="13" t="s">
        <v>242</v>
      </c>
      <c r="D139" s="24">
        <v>48</v>
      </c>
      <c r="E139" s="32">
        <v>0</v>
      </c>
      <c r="F139" s="15" t="s">
        <v>70</v>
      </c>
      <c r="G139" s="27">
        <v>8</v>
      </c>
      <c r="H139" s="32">
        <v>0</v>
      </c>
      <c r="I139" s="14" t="s">
        <v>70</v>
      </c>
      <c r="J139" s="50">
        <f t="shared" si="3"/>
        <v>-0.8333333333333334</v>
      </c>
      <c r="K139" s="51" t="str">
        <f t="shared" si="4"/>
        <v> </v>
      </c>
    </row>
    <row r="140" spans="1:11" ht="25.5">
      <c r="A140" s="11" t="s">
        <v>213</v>
      </c>
      <c r="B140" s="12" t="s">
        <v>226</v>
      </c>
      <c r="C140" s="13" t="s">
        <v>225</v>
      </c>
      <c r="D140" s="24">
        <v>17</v>
      </c>
      <c r="E140" s="32">
        <v>6</v>
      </c>
      <c r="F140" s="15" t="s">
        <v>70</v>
      </c>
      <c r="G140" s="27">
        <v>36</v>
      </c>
      <c r="H140" s="32">
        <v>27</v>
      </c>
      <c r="I140" s="14" t="s">
        <v>70</v>
      </c>
      <c r="J140" s="50">
        <f aca="true" t="shared" si="5" ref="J140:J203">IF(D140&gt;0,G140/D140-1," ")</f>
        <v>1.1176470588235294</v>
      </c>
      <c r="K140" s="51">
        <f aca="true" t="shared" si="6" ref="K140:K203">IF(E140&gt;0,H140/E140-1," ")</f>
        <v>3.5</v>
      </c>
    </row>
    <row r="141" spans="1:11" ht="229.5">
      <c r="A141" s="11" t="s">
        <v>213</v>
      </c>
      <c r="B141" s="12" t="s">
        <v>262</v>
      </c>
      <c r="C141" s="13" t="s">
        <v>261</v>
      </c>
      <c r="D141" s="24">
        <v>0</v>
      </c>
      <c r="E141" s="32">
        <v>0</v>
      </c>
      <c r="F141" s="15" t="s">
        <v>687</v>
      </c>
      <c r="G141" s="27">
        <v>0</v>
      </c>
      <c r="H141" s="32">
        <v>0</v>
      </c>
      <c r="I141" s="14" t="s">
        <v>70</v>
      </c>
      <c r="J141" s="50" t="str">
        <f t="shared" si="5"/>
        <v> </v>
      </c>
      <c r="K141" s="51" t="str">
        <f t="shared" si="6"/>
        <v> </v>
      </c>
    </row>
    <row r="142" spans="1:11" ht="25.5">
      <c r="A142" s="11" t="s">
        <v>213</v>
      </c>
      <c r="B142" s="12" t="s">
        <v>241</v>
      </c>
      <c r="C142" s="13" t="s">
        <v>240</v>
      </c>
      <c r="D142" s="24">
        <v>0</v>
      </c>
      <c r="E142" s="32">
        <v>0</v>
      </c>
      <c r="F142" s="15" t="s">
        <v>70</v>
      </c>
      <c r="G142" s="27">
        <v>0</v>
      </c>
      <c r="H142" s="32">
        <v>0</v>
      </c>
      <c r="I142" s="14" t="s">
        <v>70</v>
      </c>
      <c r="J142" s="50" t="str">
        <f t="shared" si="5"/>
        <v> </v>
      </c>
      <c r="K142" s="51" t="str">
        <f t="shared" si="6"/>
        <v> </v>
      </c>
    </row>
    <row r="143" spans="1:11" ht="38.25">
      <c r="A143" s="11" t="s">
        <v>264</v>
      </c>
      <c r="B143" s="12" t="s">
        <v>269</v>
      </c>
      <c r="C143" s="13" t="s">
        <v>273</v>
      </c>
      <c r="D143" s="24">
        <v>8</v>
      </c>
      <c r="E143" s="32">
        <v>4</v>
      </c>
      <c r="F143" s="15" t="s">
        <v>70</v>
      </c>
      <c r="G143" s="27">
        <v>26</v>
      </c>
      <c r="H143" s="32">
        <v>44</v>
      </c>
      <c r="I143" s="14" t="s">
        <v>70</v>
      </c>
      <c r="J143" s="50">
        <f t="shared" si="5"/>
        <v>2.25</v>
      </c>
      <c r="K143" s="51">
        <f t="shared" si="6"/>
        <v>10</v>
      </c>
    </row>
    <row r="144" spans="1:11" ht="38.25">
      <c r="A144" s="11" t="s">
        <v>264</v>
      </c>
      <c r="B144" s="12" t="s">
        <v>269</v>
      </c>
      <c r="C144" s="13" t="s">
        <v>268</v>
      </c>
      <c r="D144" s="24">
        <v>4</v>
      </c>
      <c r="E144" s="32">
        <v>0</v>
      </c>
      <c r="F144" s="15" t="s">
        <v>70</v>
      </c>
      <c r="G144" s="27">
        <v>8</v>
      </c>
      <c r="H144" s="32">
        <v>0</v>
      </c>
      <c r="I144" s="14" t="s">
        <v>70</v>
      </c>
      <c r="J144" s="50">
        <f t="shared" si="5"/>
        <v>1</v>
      </c>
      <c r="K144" s="51" t="str">
        <f t="shared" si="6"/>
        <v> </v>
      </c>
    </row>
    <row r="145" spans="1:11" ht="38.25">
      <c r="A145" s="11" t="s">
        <v>264</v>
      </c>
      <c r="B145" s="12" t="s">
        <v>274</v>
      </c>
      <c r="C145" s="13" t="s">
        <v>98</v>
      </c>
      <c r="D145" s="24">
        <v>125</v>
      </c>
      <c r="E145" s="32">
        <v>20</v>
      </c>
      <c r="F145" s="15" t="s">
        <v>70</v>
      </c>
      <c r="G145" s="27">
        <v>12</v>
      </c>
      <c r="H145" s="32">
        <v>4</v>
      </c>
      <c r="I145" s="14" t="s">
        <v>70</v>
      </c>
      <c r="J145" s="50">
        <f t="shared" si="5"/>
        <v>-0.904</v>
      </c>
      <c r="K145" s="51">
        <f t="shared" si="6"/>
        <v>-0.8</v>
      </c>
    </row>
    <row r="146" spans="1:11" ht="38.25">
      <c r="A146" s="11" t="s">
        <v>264</v>
      </c>
      <c r="B146" s="12" t="s">
        <v>267</v>
      </c>
      <c r="C146" s="13" t="s">
        <v>276</v>
      </c>
      <c r="D146" s="24">
        <v>0</v>
      </c>
      <c r="E146" s="32">
        <v>0</v>
      </c>
      <c r="F146" s="15" t="s">
        <v>70</v>
      </c>
      <c r="G146" s="27">
        <v>0</v>
      </c>
      <c r="H146" s="32">
        <v>0</v>
      </c>
      <c r="I146" s="14" t="s">
        <v>70</v>
      </c>
      <c r="J146" s="50" t="str">
        <f t="shared" si="5"/>
        <v> </v>
      </c>
      <c r="K146" s="51" t="str">
        <f t="shared" si="6"/>
        <v> </v>
      </c>
    </row>
    <row r="147" spans="1:11" ht="38.25">
      <c r="A147" s="11" t="s">
        <v>264</v>
      </c>
      <c r="B147" s="12" t="s">
        <v>267</v>
      </c>
      <c r="C147" s="13" t="s">
        <v>270</v>
      </c>
      <c r="D147" s="24">
        <v>0</v>
      </c>
      <c r="E147" s="32">
        <v>0</v>
      </c>
      <c r="F147" s="15" t="s">
        <v>70</v>
      </c>
      <c r="G147" s="27">
        <v>0</v>
      </c>
      <c r="H147" s="32">
        <v>0</v>
      </c>
      <c r="I147" s="14" t="s">
        <v>70</v>
      </c>
      <c r="J147" s="50" t="str">
        <f t="shared" si="5"/>
        <v> </v>
      </c>
      <c r="K147" s="51" t="str">
        <f t="shared" si="6"/>
        <v> </v>
      </c>
    </row>
    <row r="148" spans="1:11" ht="38.25">
      <c r="A148" s="11" t="s">
        <v>264</v>
      </c>
      <c r="B148" s="12" t="s">
        <v>267</v>
      </c>
      <c r="C148" s="13" t="s">
        <v>266</v>
      </c>
      <c r="D148" s="24">
        <v>0</v>
      </c>
      <c r="E148" s="32">
        <v>0</v>
      </c>
      <c r="F148" s="15" t="s">
        <v>70</v>
      </c>
      <c r="G148" s="27">
        <v>0</v>
      </c>
      <c r="H148" s="32">
        <v>0</v>
      </c>
      <c r="I148" s="14" t="s">
        <v>70</v>
      </c>
      <c r="J148" s="50" t="str">
        <f t="shared" si="5"/>
        <v> </v>
      </c>
      <c r="K148" s="51" t="str">
        <f t="shared" si="6"/>
        <v> </v>
      </c>
    </row>
    <row r="149" spans="1:11" ht="38.25">
      <c r="A149" s="11" t="s">
        <v>264</v>
      </c>
      <c r="B149" s="12" t="s">
        <v>265</v>
      </c>
      <c r="C149" s="13" t="s">
        <v>271</v>
      </c>
      <c r="D149" s="24">
        <v>0</v>
      </c>
      <c r="E149" s="32">
        <v>0</v>
      </c>
      <c r="F149" s="15" t="s">
        <v>70</v>
      </c>
      <c r="G149" s="27">
        <v>0</v>
      </c>
      <c r="H149" s="32">
        <v>0</v>
      </c>
      <c r="I149" s="14" t="s">
        <v>70</v>
      </c>
      <c r="J149" s="50" t="str">
        <f t="shared" si="5"/>
        <v> </v>
      </c>
      <c r="K149" s="51" t="str">
        <f t="shared" si="6"/>
        <v> </v>
      </c>
    </row>
    <row r="150" spans="1:11" ht="38.25">
      <c r="A150" s="11" t="s">
        <v>264</v>
      </c>
      <c r="B150" s="12" t="s">
        <v>265</v>
      </c>
      <c r="C150" s="13" t="s">
        <v>152</v>
      </c>
      <c r="D150" s="24">
        <v>0</v>
      </c>
      <c r="E150" s="32">
        <v>0</v>
      </c>
      <c r="F150" s="15" t="s">
        <v>70</v>
      </c>
      <c r="G150" s="27">
        <v>0</v>
      </c>
      <c r="H150" s="32">
        <v>0</v>
      </c>
      <c r="I150" s="14" t="s">
        <v>70</v>
      </c>
      <c r="J150" s="50" t="str">
        <f t="shared" si="5"/>
        <v> </v>
      </c>
      <c r="K150" s="51" t="str">
        <f t="shared" si="6"/>
        <v> </v>
      </c>
    </row>
    <row r="151" spans="1:11" ht="38.25">
      <c r="A151" s="11" t="s">
        <v>264</v>
      </c>
      <c r="B151" s="12" t="s">
        <v>265</v>
      </c>
      <c r="C151" s="13" t="s">
        <v>277</v>
      </c>
      <c r="D151" s="24">
        <v>0</v>
      </c>
      <c r="E151" s="32">
        <v>0</v>
      </c>
      <c r="F151" s="15" t="s">
        <v>70</v>
      </c>
      <c r="G151" s="27">
        <v>0</v>
      </c>
      <c r="H151" s="32">
        <v>0</v>
      </c>
      <c r="I151" s="14" t="s">
        <v>70</v>
      </c>
      <c r="J151" s="50" t="str">
        <f t="shared" si="5"/>
        <v> </v>
      </c>
      <c r="K151" s="51" t="str">
        <f t="shared" si="6"/>
        <v> </v>
      </c>
    </row>
    <row r="152" spans="1:11" ht="38.25">
      <c r="A152" s="11" t="s">
        <v>264</v>
      </c>
      <c r="B152" s="12" t="s">
        <v>265</v>
      </c>
      <c r="C152" s="13" t="s">
        <v>272</v>
      </c>
      <c r="D152" s="24">
        <v>222</v>
      </c>
      <c r="E152" s="32">
        <v>380</v>
      </c>
      <c r="F152" s="15" t="s">
        <v>70</v>
      </c>
      <c r="G152" s="27">
        <v>388</v>
      </c>
      <c r="H152" s="32">
        <v>676</v>
      </c>
      <c r="I152" s="14" t="s">
        <v>70</v>
      </c>
      <c r="J152" s="50">
        <f t="shared" si="5"/>
        <v>0.7477477477477477</v>
      </c>
      <c r="K152" s="51">
        <f t="shared" si="6"/>
        <v>0.7789473684210526</v>
      </c>
    </row>
    <row r="153" spans="1:11" ht="38.25">
      <c r="A153" s="11" t="s">
        <v>264</v>
      </c>
      <c r="B153" s="12" t="s">
        <v>265</v>
      </c>
      <c r="C153" s="13" t="s">
        <v>275</v>
      </c>
      <c r="D153" s="24">
        <v>950</v>
      </c>
      <c r="E153" s="32">
        <v>0</v>
      </c>
      <c r="F153" s="15" t="s">
        <v>70</v>
      </c>
      <c r="G153" s="27">
        <v>950</v>
      </c>
      <c r="H153" s="32">
        <v>0</v>
      </c>
      <c r="I153" s="14" t="s">
        <v>70</v>
      </c>
      <c r="J153" s="50">
        <f t="shared" si="5"/>
        <v>0</v>
      </c>
      <c r="K153" s="51" t="str">
        <f t="shared" si="6"/>
        <v> </v>
      </c>
    </row>
    <row r="154" spans="1:11" ht="12.75">
      <c r="A154" s="11" t="s">
        <v>278</v>
      </c>
      <c r="B154" s="12" t="s">
        <v>321</v>
      </c>
      <c r="C154" s="13" t="s">
        <v>320</v>
      </c>
      <c r="D154" s="24">
        <v>6</v>
      </c>
      <c r="E154" s="32">
        <v>0</v>
      </c>
      <c r="F154" s="15" t="s">
        <v>70</v>
      </c>
      <c r="G154" s="27">
        <v>4</v>
      </c>
      <c r="H154" s="32">
        <v>0</v>
      </c>
      <c r="I154" s="14" t="s">
        <v>70</v>
      </c>
      <c r="J154" s="50">
        <f t="shared" si="5"/>
        <v>-0.33333333333333337</v>
      </c>
      <c r="K154" s="51" t="str">
        <f t="shared" si="6"/>
        <v> </v>
      </c>
    </row>
    <row r="155" spans="1:11" ht="25.5">
      <c r="A155" s="11" t="s">
        <v>278</v>
      </c>
      <c r="B155" s="12" t="s">
        <v>313</v>
      </c>
      <c r="C155" s="13" t="s">
        <v>733</v>
      </c>
      <c r="D155" s="24">
        <v>0</v>
      </c>
      <c r="E155" s="32">
        <v>0</v>
      </c>
      <c r="F155" s="15" t="s">
        <v>70</v>
      </c>
      <c r="G155" s="27">
        <v>2</v>
      </c>
      <c r="H155" s="32">
        <v>0</v>
      </c>
      <c r="I155" s="14" t="s">
        <v>70</v>
      </c>
      <c r="J155" s="50" t="str">
        <f t="shared" si="5"/>
        <v> </v>
      </c>
      <c r="K155" s="51" t="str">
        <f t="shared" si="6"/>
        <v> </v>
      </c>
    </row>
    <row r="156" spans="1:11" ht="12.75">
      <c r="A156" s="11" t="s">
        <v>278</v>
      </c>
      <c r="B156" s="12" t="s">
        <v>317</v>
      </c>
      <c r="C156" s="13" t="s">
        <v>316</v>
      </c>
      <c r="D156" s="24">
        <v>27</v>
      </c>
      <c r="E156" s="32">
        <v>10</v>
      </c>
      <c r="F156" s="15" t="s">
        <v>70</v>
      </c>
      <c r="G156" s="27">
        <v>14</v>
      </c>
      <c r="H156" s="32">
        <v>12</v>
      </c>
      <c r="I156" s="14" t="s">
        <v>70</v>
      </c>
      <c r="J156" s="50">
        <f t="shared" si="5"/>
        <v>-0.4814814814814815</v>
      </c>
      <c r="K156" s="51">
        <f t="shared" si="6"/>
        <v>0.19999999999999996</v>
      </c>
    </row>
    <row r="157" spans="1:11" ht="38.25">
      <c r="A157" s="11" t="s">
        <v>278</v>
      </c>
      <c r="B157" s="12" t="s">
        <v>317</v>
      </c>
      <c r="C157" s="13" t="s">
        <v>360</v>
      </c>
      <c r="D157" s="24">
        <v>6</v>
      </c>
      <c r="E157" s="32">
        <v>0</v>
      </c>
      <c r="F157" s="15" t="s">
        <v>70</v>
      </c>
      <c r="G157" s="27">
        <v>0</v>
      </c>
      <c r="H157" s="32">
        <v>0</v>
      </c>
      <c r="I157" s="14" t="s">
        <v>42</v>
      </c>
      <c r="J157" s="50">
        <f t="shared" si="5"/>
        <v>-1</v>
      </c>
      <c r="K157" s="51" t="str">
        <f t="shared" si="6"/>
        <v> </v>
      </c>
    </row>
    <row r="158" spans="1:11" ht="25.5">
      <c r="A158" s="11" t="s">
        <v>278</v>
      </c>
      <c r="B158" s="12" t="s">
        <v>280</v>
      </c>
      <c r="C158" s="13" t="s">
        <v>279</v>
      </c>
      <c r="D158" s="24">
        <v>12</v>
      </c>
      <c r="E158" s="32">
        <v>0</v>
      </c>
      <c r="F158" s="15" t="s">
        <v>70</v>
      </c>
      <c r="G158" s="27">
        <v>4</v>
      </c>
      <c r="H158" s="32">
        <v>0</v>
      </c>
      <c r="I158" s="14" t="s">
        <v>70</v>
      </c>
      <c r="J158" s="50">
        <f t="shared" si="5"/>
        <v>-0.6666666666666667</v>
      </c>
      <c r="K158" s="51" t="str">
        <f t="shared" si="6"/>
        <v> </v>
      </c>
    </row>
    <row r="159" spans="1:11" ht="12.75">
      <c r="A159" s="11" t="s">
        <v>278</v>
      </c>
      <c r="B159" s="12" t="s">
        <v>366</v>
      </c>
      <c r="C159" s="13" t="s">
        <v>365</v>
      </c>
      <c r="D159" s="24">
        <v>47</v>
      </c>
      <c r="E159" s="32">
        <v>6</v>
      </c>
      <c r="F159" s="15" t="s">
        <v>70</v>
      </c>
      <c r="G159" s="27">
        <v>209</v>
      </c>
      <c r="H159" s="32">
        <v>130</v>
      </c>
      <c r="I159" s="14" t="s">
        <v>70</v>
      </c>
      <c r="J159" s="50">
        <f t="shared" si="5"/>
        <v>3.4468085106382977</v>
      </c>
      <c r="K159" s="51">
        <f t="shared" si="6"/>
        <v>20.666666666666668</v>
      </c>
    </row>
    <row r="160" spans="1:11" ht="25.5">
      <c r="A160" s="11" t="s">
        <v>278</v>
      </c>
      <c r="B160" s="12" t="s">
        <v>300</v>
      </c>
      <c r="C160" s="13" t="s">
        <v>734</v>
      </c>
      <c r="D160" s="24">
        <v>13</v>
      </c>
      <c r="E160" s="32">
        <v>4</v>
      </c>
      <c r="F160" s="15" t="s">
        <v>70</v>
      </c>
      <c r="G160" s="27">
        <v>18</v>
      </c>
      <c r="H160" s="32">
        <v>12</v>
      </c>
      <c r="I160" s="14" t="s">
        <v>70</v>
      </c>
      <c r="J160" s="50">
        <f t="shared" si="5"/>
        <v>0.3846153846153846</v>
      </c>
      <c r="K160" s="51">
        <f t="shared" si="6"/>
        <v>2</v>
      </c>
    </row>
    <row r="161" spans="1:11" ht="38.25">
      <c r="A161" s="11" t="s">
        <v>278</v>
      </c>
      <c r="B161" s="12" t="s">
        <v>290</v>
      </c>
      <c r="C161" s="13" t="s">
        <v>331</v>
      </c>
      <c r="D161" s="24">
        <v>5</v>
      </c>
      <c r="E161" s="32">
        <v>40</v>
      </c>
      <c r="F161" s="15" t="s">
        <v>70</v>
      </c>
      <c r="G161" s="27">
        <v>12</v>
      </c>
      <c r="H161" s="32">
        <v>96</v>
      </c>
      <c r="I161" s="14" t="s">
        <v>70</v>
      </c>
      <c r="J161" s="50">
        <f t="shared" si="5"/>
        <v>1.4</v>
      </c>
      <c r="K161" s="51">
        <f t="shared" si="6"/>
        <v>1.4</v>
      </c>
    </row>
    <row r="162" spans="1:11" ht="12.75">
      <c r="A162" s="11" t="s">
        <v>278</v>
      </c>
      <c r="B162" s="12" t="s">
        <v>290</v>
      </c>
      <c r="C162" s="13" t="s">
        <v>326</v>
      </c>
      <c r="D162" s="24">
        <v>8</v>
      </c>
      <c r="E162" s="32">
        <v>0</v>
      </c>
      <c r="F162" s="15" t="s">
        <v>70</v>
      </c>
      <c r="G162" s="27">
        <v>24</v>
      </c>
      <c r="H162" s="32">
        <v>6</v>
      </c>
      <c r="I162" s="14" t="s">
        <v>70</v>
      </c>
      <c r="J162" s="50">
        <f t="shared" si="5"/>
        <v>2</v>
      </c>
      <c r="K162" s="51" t="str">
        <f t="shared" si="6"/>
        <v> </v>
      </c>
    </row>
    <row r="163" spans="1:11" ht="12.75">
      <c r="A163" s="11" t="s">
        <v>278</v>
      </c>
      <c r="B163" s="12" t="s">
        <v>290</v>
      </c>
      <c r="C163" s="13" t="s">
        <v>289</v>
      </c>
      <c r="D163" s="24">
        <v>116</v>
      </c>
      <c r="E163" s="32">
        <v>30</v>
      </c>
      <c r="F163" s="15" t="s">
        <v>70</v>
      </c>
      <c r="G163" s="27">
        <v>60</v>
      </c>
      <c r="H163" s="32">
        <v>102</v>
      </c>
      <c r="I163" s="14" t="s">
        <v>70</v>
      </c>
      <c r="J163" s="50">
        <f t="shared" si="5"/>
        <v>-0.48275862068965514</v>
      </c>
      <c r="K163" s="51">
        <f t="shared" si="6"/>
        <v>2.4</v>
      </c>
    </row>
    <row r="164" spans="1:11" ht="25.5">
      <c r="A164" s="11" t="s">
        <v>278</v>
      </c>
      <c r="B164" s="12" t="s">
        <v>323</v>
      </c>
      <c r="C164" s="13" t="s">
        <v>322</v>
      </c>
      <c r="D164" s="24">
        <v>16</v>
      </c>
      <c r="E164" s="32">
        <v>0</v>
      </c>
      <c r="F164" s="15" t="s">
        <v>70</v>
      </c>
      <c r="G164" s="27">
        <v>33</v>
      </c>
      <c r="H164" s="32">
        <v>0</v>
      </c>
      <c r="I164" s="14" t="s">
        <v>70</v>
      </c>
      <c r="J164" s="50">
        <f t="shared" si="5"/>
        <v>1.0625</v>
      </c>
      <c r="K164" s="51" t="str">
        <f t="shared" si="6"/>
        <v> </v>
      </c>
    </row>
    <row r="165" spans="1:11" ht="25.5">
      <c r="A165" s="11" t="s">
        <v>278</v>
      </c>
      <c r="B165" s="12" t="s">
        <v>294</v>
      </c>
      <c r="C165" s="13" t="s">
        <v>98</v>
      </c>
      <c r="D165" s="24">
        <v>0</v>
      </c>
      <c r="E165" s="32">
        <v>0</v>
      </c>
      <c r="F165" s="15" t="s">
        <v>676</v>
      </c>
      <c r="G165" s="27">
        <v>4</v>
      </c>
      <c r="H165" s="32">
        <v>0</v>
      </c>
      <c r="I165" s="14" t="s">
        <v>70</v>
      </c>
      <c r="J165" s="50" t="str">
        <f t="shared" si="5"/>
        <v> </v>
      </c>
      <c r="K165" s="51" t="str">
        <f t="shared" si="6"/>
        <v> </v>
      </c>
    </row>
    <row r="166" spans="1:11" ht="12.75">
      <c r="A166" s="11" t="s">
        <v>278</v>
      </c>
      <c r="B166" s="12" t="s">
        <v>294</v>
      </c>
      <c r="C166" s="13" t="s">
        <v>335</v>
      </c>
      <c r="D166" s="24">
        <v>0</v>
      </c>
      <c r="E166" s="32">
        <v>0</v>
      </c>
      <c r="F166" s="15" t="s">
        <v>70</v>
      </c>
      <c r="G166" s="27">
        <v>2</v>
      </c>
      <c r="H166" s="32">
        <v>0</v>
      </c>
      <c r="I166" s="14" t="s">
        <v>70</v>
      </c>
      <c r="J166" s="50" t="str">
        <f t="shared" si="5"/>
        <v> </v>
      </c>
      <c r="K166" s="51" t="str">
        <f t="shared" si="6"/>
        <v> </v>
      </c>
    </row>
    <row r="167" spans="1:11" ht="12.75">
      <c r="A167" s="11" t="s">
        <v>278</v>
      </c>
      <c r="B167" s="12" t="s">
        <v>299</v>
      </c>
      <c r="C167" s="13" t="s">
        <v>298</v>
      </c>
      <c r="D167" s="24">
        <v>4</v>
      </c>
      <c r="E167" s="32">
        <v>0</v>
      </c>
      <c r="F167" s="15" t="s">
        <v>70</v>
      </c>
      <c r="G167" s="27">
        <v>12</v>
      </c>
      <c r="H167" s="32">
        <v>0</v>
      </c>
      <c r="I167" s="14" t="s">
        <v>70</v>
      </c>
      <c r="J167" s="50">
        <f t="shared" si="5"/>
        <v>2</v>
      </c>
      <c r="K167" s="51" t="str">
        <f t="shared" si="6"/>
        <v> </v>
      </c>
    </row>
    <row r="168" spans="1:11" ht="38.25">
      <c r="A168" s="11" t="s">
        <v>278</v>
      </c>
      <c r="B168" s="12" t="s">
        <v>286</v>
      </c>
      <c r="C168" s="13" t="s">
        <v>341</v>
      </c>
      <c r="D168" s="24">
        <v>0</v>
      </c>
      <c r="E168" s="32">
        <v>0</v>
      </c>
      <c r="F168" s="15" t="s">
        <v>688</v>
      </c>
      <c r="G168" s="27">
        <v>31</v>
      </c>
      <c r="H168" s="32">
        <v>0</v>
      </c>
      <c r="I168" s="14" t="s">
        <v>70</v>
      </c>
      <c r="J168" s="50" t="str">
        <f t="shared" si="5"/>
        <v> </v>
      </c>
      <c r="K168" s="51" t="str">
        <f t="shared" si="6"/>
        <v> </v>
      </c>
    </row>
    <row r="169" spans="1:11" ht="38.25">
      <c r="A169" s="11" t="s">
        <v>278</v>
      </c>
      <c r="B169" s="12" t="s">
        <v>286</v>
      </c>
      <c r="C169" s="13" t="s">
        <v>285</v>
      </c>
      <c r="D169" s="24">
        <v>0</v>
      </c>
      <c r="E169" s="32">
        <v>0</v>
      </c>
      <c r="F169" s="15" t="s">
        <v>688</v>
      </c>
      <c r="G169" s="27">
        <v>0</v>
      </c>
      <c r="H169" s="32">
        <v>0</v>
      </c>
      <c r="I169" s="14" t="s">
        <v>221</v>
      </c>
      <c r="J169" s="50" t="str">
        <f t="shared" si="5"/>
        <v> </v>
      </c>
      <c r="K169" s="51" t="str">
        <f t="shared" si="6"/>
        <v> </v>
      </c>
    </row>
    <row r="170" spans="1:11" ht="25.5">
      <c r="A170" s="11" t="s">
        <v>278</v>
      </c>
      <c r="B170" s="12" t="s">
        <v>286</v>
      </c>
      <c r="C170" s="13" t="s">
        <v>346</v>
      </c>
      <c r="D170" s="24">
        <v>0</v>
      </c>
      <c r="E170" s="32">
        <v>0</v>
      </c>
      <c r="F170" s="15" t="s">
        <v>675</v>
      </c>
      <c r="G170" s="27">
        <v>0</v>
      </c>
      <c r="H170" s="32">
        <v>0</v>
      </c>
      <c r="I170" s="14" t="s">
        <v>675</v>
      </c>
      <c r="J170" s="50" t="str">
        <f t="shared" si="5"/>
        <v> </v>
      </c>
      <c r="K170" s="51" t="str">
        <f t="shared" si="6"/>
        <v> </v>
      </c>
    </row>
    <row r="171" spans="1:11" ht="51">
      <c r="A171" s="11" t="s">
        <v>278</v>
      </c>
      <c r="B171" s="12" t="s">
        <v>286</v>
      </c>
      <c r="C171" s="13" t="s">
        <v>303</v>
      </c>
      <c r="D171" s="24">
        <v>0</v>
      </c>
      <c r="E171" s="32">
        <v>0</v>
      </c>
      <c r="F171" s="15" t="s">
        <v>689</v>
      </c>
      <c r="G171" s="27">
        <v>0</v>
      </c>
      <c r="H171" s="32">
        <v>0</v>
      </c>
      <c r="I171" s="14" t="s">
        <v>221</v>
      </c>
      <c r="J171" s="50" t="str">
        <f t="shared" si="5"/>
        <v> </v>
      </c>
      <c r="K171" s="51" t="str">
        <f t="shared" si="6"/>
        <v> </v>
      </c>
    </row>
    <row r="172" spans="1:11" ht="12.75">
      <c r="A172" s="11" t="s">
        <v>278</v>
      </c>
      <c r="B172" s="12" t="s">
        <v>315</v>
      </c>
      <c r="C172" s="13" t="s">
        <v>98</v>
      </c>
      <c r="D172" s="23">
        <v>8</v>
      </c>
      <c r="E172" s="31">
        <v>7</v>
      </c>
      <c r="F172" s="15" t="s">
        <v>70</v>
      </c>
      <c r="G172" s="28">
        <v>7</v>
      </c>
      <c r="H172" s="31">
        <v>0</v>
      </c>
      <c r="I172" s="14" t="s">
        <v>70</v>
      </c>
      <c r="J172" s="50">
        <f t="shared" si="5"/>
        <v>-0.125</v>
      </c>
      <c r="K172" s="51">
        <f t="shared" si="6"/>
        <v>-1</v>
      </c>
    </row>
    <row r="173" spans="1:11" ht="12.75">
      <c r="A173" s="11" t="s">
        <v>278</v>
      </c>
      <c r="B173" s="12" t="s">
        <v>355</v>
      </c>
      <c r="C173" s="13" t="s">
        <v>354</v>
      </c>
      <c r="D173" s="24">
        <v>2</v>
      </c>
      <c r="E173" s="32">
        <v>0</v>
      </c>
      <c r="F173" s="15" t="s">
        <v>70</v>
      </c>
      <c r="G173" s="27">
        <v>4</v>
      </c>
      <c r="H173" s="32">
        <v>0</v>
      </c>
      <c r="I173" s="14" t="s">
        <v>70</v>
      </c>
      <c r="J173" s="50">
        <f t="shared" si="5"/>
        <v>1</v>
      </c>
      <c r="K173" s="51" t="str">
        <f t="shared" si="6"/>
        <v> </v>
      </c>
    </row>
    <row r="174" spans="1:11" ht="12.75">
      <c r="A174" s="11" t="s">
        <v>278</v>
      </c>
      <c r="B174" s="12" t="s">
        <v>358</v>
      </c>
      <c r="C174" s="13" t="s">
        <v>735</v>
      </c>
      <c r="D174" s="23">
        <v>91</v>
      </c>
      <c r="E174" s="31">
        <v>37</v>
      </c>
      <c r="F174" s="15" t="s">
        <v>70</v>
      </c>
      <c r="G174" s="27">
        <v>11</v>
      </c>
      <c r="H174" s="32">
        <v>4</v>
      </c>
      <c r="I174" s="14" t="s">
        <v>70</v>
      </c>
      <c r="J174" s="50">
        <f t="shared" si="5"/>
        <v>-0.8791208791208791</v>
      </c>
      <c r="K174" s="51">
        <f t="shared" si="6"/>
        <v>-0.8918918918918919</v>
      </c>
    </row>
    <row r="175" spans="1:11" ht="12.75">
      <c r="A175" s="11" t="s">
        <v>278</v>
      </c>
      <c r="B175" s="12" t="s">
        <v>318</v>
      </c>
      <c r="C175" s="13" t="s">
        <v>736</v>
      </c>
      <c r="D175" s="24">
        <v>19</v>
      </c>
      <c r="E175" s="32">
        <v>10</v>
      </c>
      <c r="F175" s="15" t="s">
        <v>70</v>
      </c>
      <c r="G175" s="27">
        <v>38</v>
      </c>
      <c r="H175" s="32">
        <v>26</v>
      </c>
      <c r="I175" s="14" t="s">
        <v>70</v>
      </c>
      <c r="J175" s="50">
        <f t="shared" si="5"/>
        <v>1</v>
      </c>
      <c r="K175" s="51">
        <f t="shared" si="6"/>
        <v>1.6</v>
      </c>
    </row>
    <row r="176" spans="1:11" ht="12.75">
      <c r="A176" s="11" t="s">
        <v>278</v>
      </c>
      <c r="B176" s="12" t="s">
        <v>328</v>
      </c>
      <c r="C176" s="13" t="s">
        <v>327</v>
      </c>
      <c r="D176" s="23">
        <v>7</v>
      </c>
      <c r="E176" s="31">
        <v>0</v>
      </c>
      <c r="F176" s="15" t="s">
        <v>70</v>
      </c>
      <c r="G176" s="28">
        <v>99</v>
      </c>
      <c r="H176" s="31">
        <v>28</v>
      </c>
      <c r="I176" s="14" t="s">
        <v>70</v>
      </c>
      <c r="J176" s="50">
        <f t="shared" si="5"/>
        <v>13.142857142857142</v>
      </c>
      <c r="K176" s="51" t="str">
        <f t="shared" si="6"/>
        <v> </v>
      </c>
    </row>
    <row r="177" spans="1:11" ht="38.25">
      <c r="A177" s="11" t="s">
        <v>278</v>
      </c>
      <c r="B177" s="12" t="s">
        <v>364</v>
      </c>
      <c r="C177" s="13" t="s">
        <v>737</v>
      </c>
      <c r="D177" s="24">
        <v>3</v>
      </c>
      <c r="E177" s="32">
        <v>3</v>
      </c>
      <c r="F177" s="15" t="s">
        <v>70</v>
      </c>
      <c r="G177" s="27">
        <v>28</v>
      </c>
      <c r="H177" s="32">
        <v>36</v>
      </c>
      <c r="I177" s="14" t="s">
        <v>70</v>
      </c>
      <c r="J177" s="50">
        <f t="shared" si="5"/>
        <v>8.333333333333334</v>
      </c>
      <c r="K177" s="51">
        <f t="shared" si="6"/>
        <v>11</v>
      </c>
    </row>
    <row r="178" spans="1:11" ht="51">
      <c r="A178" s="11" t="s">
        <v>278</v>
      </c>
      <c r="B178" s="12" t="s">
        <v>282</v>
      </c>
      <c r="C178" s="13" t="s">
        <v>738</v>
      </c>
      <c r="D178" s="24">
        <v>0</v>
      </c>
      <c r="E178" s="32"/>
      <c r="F178" s="15" t="s">
        <v>70</v>
      </c>
      <c r="G178" s="27">
        <v>0</v>
      </c>
      <c r="H178" s="32">
        <v>0</v>
      </c>
      <c r="I178" s="14" t="s">
        <v>70</v>
      </c>
      <c r="J178" s="50" t="str">
        <f t="shared" si="5"/>
        <v> </v>
      </c>
      <c r="K178" s="51" t="str">
        <f t="shared" si="6"/>
        <v> </v>
      </c>
    </row>
    <row r="179" spans="1:11" ht="25.5">
      <c r="A179" s="11" t="s">
        <v>278</v>
      </c>
      <c r="B179" s="12" t="s">
        <v>282</v>
      </c>
      <c r="C179" s="13" t="s">
        <v>332</v>
      </c>
      <c r="D179" s="24">
        <v>4</v>
      </c>
      <c r="E179" s="32">
        <v>8</v>
      </c>
      <c r="F179" s="15" t="s">
        <v>70</v>
      </c>
      <c r="G179" s="27">
        <v>21</v>
      </c>
      <c r="H179" s="32">
        <v>16</v>
      </c>
      <c r="I179" s="14" t="s">
        <v>70</v>
      </c>
      <c r="J179" s="50">
        <f t="shared" si="5"/>
        <v>4.25</v>
      </c>
      <c r="K179" s="51">
        <f t="shared" si="6"/>
        <v>1</v>
      </c>
    </row>
    <row r="180" spans="1:11" ht="38.25">
      <c r="A180" s="11" t="s">
        <v>278</v>
      </c>
      <c r="B180" s="12" t="s">
        <v>282</v>
      </c>
      <c r="C180" s="13" t="s">
        <v>281</v>
      </c>
      <c r="D180" s="24">
        <v>0</v>
      </c>
      <c r="E180" s="32">
        <v>0</v>
      </c>
      <c r="F180" s="15" t="s">
        <v>690</v>
      </c>
      <c r="G180" s="27">
        <v>0</v>
      </c>
      <c r="H180" s="32">
        <v>0</v>
      </c>
      <c r="I180" s="14" t="s">
        <v>675</v>
      </c>
      <c r="J180" s="50" t="str">
        <f t="shared" si="5"/>
        <v> </v>
      </c>
      <c r="K180" s="51" t="str">
        <f t="shared" si="6"/>
        <v> </v>
      </c>
    </row>
    <row r="181" spans="1:11" ht="25.5">
      <c r="A181" s="11" t="s">
        <v>278</v>
      </c>
      <c r="B181" s="12" t="s">
        <v>282</v>
      </c>
      <c r="C181" s="13" t="s">
        <v>329</v>
      </c>
      <c r="D181" s="23">
        <v>0</v>
      </c>
      <c r="E181" s="31">
        <v>0</v>
      </c>
      <c r="F181" s="15" t="s">
        <v>678</v>
      </c>
      <c r="G181" s="28">
        <v>0</v>
      </c>
      <c r="H181" s="31">
        <v>0</v>
      </c>
      <c r="I181" s="14" t="s">
        <v>678</v>
      </c>
      <c r="J181" s="50" t="str">
        <f t="shared" si="5"/>
        <v> </v>
      </c>
      <c r="K181" s="51" t="str">
        <f t="shared" si="6"/>
        <v> </v>
      </c>
    </row>
    <row r="182" spans="1:11" ht="25.5">
      <c r="A182" s="11" t="s">
        <v>278</v>
      </c>
      <c r="B182" s="12" t="s">
        <v>282</v>
      </c>
      <c r="C182" s="13" t="s">
        <v>291</v>
      </c>
      <c r="D182" s="24">
        <v>0</v>
      </c>
      <c r="E182" s="32">
        <v>0</v>
      </c>
      <c r="F182" s="15" t="s">
        <v>678</v>
      </c>
      <c r="G182" s="27">
        <v>0</v>
      </c>
      <c r="H182" s="32">
        <v>0</v>
      </c>
      <c r="I182" s="14" t="s">
        <v>678</v>
      </c>
      <c r="J182" s="50" t="str">
        <f t="shared" si="5"/>
        <v> </v>
      </c>
      <c r="K182" s="51" t="str">
        <f t="shared" si="6"/>
        <v> </v>
      </c>
    </row>
    <row r="183" spans="1:11" ht="25.5">
      <c r="A183" s="11" t="s">
        <v>278</v>
      </c>
      <c r="B183" s="12" t="s">
        <v>282</v>
      </c>
      <c r="C183" s="13" t="s">
        <v>356</v>
      </c>
      <c r="D183" s="24">
        <v>0</v>
      </c>
      <c r="E183" s="32">
        <v>0</v>
      </c>
      <c r="F183" s="15" t="s">
        <v>675</v>
      </c>
      <c r="G183" s="27">
        <v>0</v>
      </c>
      <c r="H183" s="32">
        <v>0</v>
      </c>
      <c r="I183" s="14" t="s">
        <v>675</v>
      </c>
      <c r="J183" s="50" t="str">
        <f t="shared" si="5"/>
        <v> </v>
      </c>
      <c r="K183" s="51" t="str">
        <f t="shared" si="6"/>
        <v> </v>
      </c>
    </row>
    <row r="184" spans="1:11" ht="12.75">
      <c r="A184" s="11" t="s">
        <v>278</v>
      </c>
      <c r="B184" s="12" t="s">
        <v>282</v>
      </c>
      <c r="C184" s="13" t="s">
        <v>296</v>
      </c>
      <c r="D184" s="24">
        <v>2</v>
      </c>
      <c r="E184" s="32">
        <v>0</v>
      </c>
      <c r="F184" s="15" t="s">
        <v>70</v>
      </c>
      <c r="G184" s="27">
        <v>39</v>
      </c>
      <c r="H184" s="32">
        <v>0</v>
      </c>
      <c r="I184" s="14" t="s">
        <v>70</v>
      </c>
      <c r="J184" s="50">
        <f t="shared" si="5"/>
        <v>18.5</v>
      </c>
      <c r="K184" s="51" t="str">
        <f t="shared" si="6"/>
        <v> </v>
      </c>
    </row>
    <row r="185" spans="1:11" ht="51">
      <c r="A185" s="11" t="s">
        <v>278</v>
      </c>
      <c r="B185" s="12" t="s">
        <v>282</v>
      </c>
      <c r="C185" s="13" t="s">
        <v>348</v>
      </c>
      <c r="D185" s="24">
        <v>7771</v>
      </c>
      <c r="E185" s="32">
        <v>29565</v>
      </c>
      <c r="F185" s="15" t="s">
        <v>70</v>
      </c>
      <c r="G185" s="27">
        <v>10914</v>
      </c>
      <c r="H185" s="32">
        <v>52020</v>
      </c>
      <c r="I185" s="14" t="s">
        <v>70</v>
      </c>
      <c r="J185" s="50">
        <f t="shared" si="5"/>
        <v>0.4044524514219534</v>
      </c>
      <c r="K185" s="51">
        <f t="shared" si="6"/>
        <v>0.7595129375951293</v>
      </c>
    </row>
    <row r="186" spans="1:11" ht="38.25">
      <c r="A186" s="11" t="s">
        <v>278</v>
      </c>
      <c r="B186" s="12" t="s">
        <v>282</v>
      </c>
      <c r="C186" s="13" t="s">
        <v>349</v>
      </c>
      <c r="D186" s="24">
        <v>526</v>
      </c>
      <c r="E186" s="32">
        <v>1134</v>
      </c>
      <c r="F186" s="15" t="s">
        <v>70</v>
      </c>
      <c r="G186" s="27">
        <v>448</v>
      </c>
      <c r="H186" s="32">
        <v>1365</v>
      </c>
      <c r="I186" s="14" t="s">
        <v>70</v>
      </c>
      <c r="J186" s="50">
        <f t="shared" si="5"/>
        <v>-0.14828897338403046</v>
      </c>
      <c r="K186" s="51">
        <f t="shared" si="6"/>
        <v>0.20370370370370372</v>
      </c>
    </row>
    <row r="187" spans="1:11" ht="76.5">
      <c r="A187" s="11" t="s">
        <v>278</v>
      </c>
      <c r="B187" s="12" t="s">
        <v>282</v>
      </c>
      <c r="C187" s="13" t="s">
        <v>665</v>
      </c>
      <c r="D187" s="24">
        <v>12</v>
      </c>
      <c r="E187" s="32">
        <v>240</v>
      </c>
      <c r="F187" s="15" t="s">
        <v>70</v>
      </c>
      <c r="G187" s="27">
        <v>23</v>
      </c>
      <c r="H187" s="32">
        <v>460</v>
      </c>
      <c r="I187" s="14" t="s">
        <v>70</v>
      </c>
      <c r="J187" s="50">
        <f t="shared" si="5"/>
        <v>0.9166666666666667</v>
      </c>
      <c r="K187" s="51">
        <f t="shared" si="6"/>
        <v>0.9166666666666667</v>
      </c>
    </row>
    <row r="188" spans="1:11" ht="38.25">
      <c r="A188" s="11" t="s">
        <v>278</v>
      </c>
      <c r="B188" s="12" t="s">
        <v>282</v>
      </c>
      <c r="C188" s="13" t="s">
        <v>345</v>
      </c>
      <c r="D188" s="23">
        <v>1022</v>
      </c>
      <c r="E188" s="31">
        <v>1998.5</v>
      </c>
      <c r="F188" s="15" t="s">
        <v>70</v>
      </c>
      <c r="G188" s="28">
        <v>875</v>
      </c>
      <c r="H188" s="31">
        <v>2072</v>
      </c>
      <c r="I188" s="14" t="s">
        <v>70</v>
      </c>
      <c r="J188" s="50">
        <f t="shared" si="5"/>
        <v>-0.14383561643835618</v>
      </c>
      <c r="K188" s="51">
        <f t="shared" si="6"/>
        <v>0.03677758318739044</v>
      </c>
    </row>
    <row r="189" spans="1:11" ht="12.75">
      <c r="A189" s="11" t="s">
        <v>278</v>
      </c>
      <c r="B189" s="12" t="s">
        <v>282</v>
      </c>
      <c r="C189" s="13" t="s">
        <v>337</v>
      </c>
      <c r="D189" s="23">
        <v>14</v>
      </c>
      <c r="E189" s="31">
        <v>0</v>
      </c>
      <c r="F189" s="15" t="s">
        <v>70</v>
      </c>
      <c r="G189" s="28">
        <v>8</v>
      </c>
      <c r="H189" s="31">
        <v>0</v>
      </c>
      <c r="I189" s="14" t="s">
        <v>70</v>
      </c>
      <c r="J189" s="50">
        <f t="shared" si="5"/>
        <v>-0.4285714285714286</v>
      </c>
      <c r="K189" s="51" t="str">
        <f t="shared" si="6"/>
        <v> </v>
      </c>
    </row>
    <row r="190" spans="1:11" ht="38.25">
      <c r="A190" s="11" t="s">
        <v>278</v>
      </c>
      <c r="B190" s="12" t="s">
        <v>282</v>
      </c>
      <c r="C190" s="13" t="s">
        <v>353</v>
      </c>
      <c r="D190" s="24">
        <v>0</v>
      </c>
      <c r="E190" s="32"/>
      <c r="F190" s="15" t="s">
        <v>70</v>
      </c>
      <c r="G190" s="27">
        <v>0</v>
      </c>
      <c r="H190" s="32">
        <v>0</v>
      </c>
      <c r="I190" s="14" t="s">
        <v>70</v>
      </c>
      <c r="J190" s="50" t="str">
        <f t="shared" si="5"/>
        <v> </v>
      </c>
      <c r="K190" s="51" t="str">
        <f t="shared" si="6"/>
        <v> </v>
      </c>
    </row>
    <row r="191" spans="1:11" ht="25.5">
      <c r="A191" s="11" t="s">
        <v>278</v>
      </c>
      <c r="B191" s="12" t="s">
        <v>282</v>
      </c>
      <c r="C191" s="13" t="s">
        <v>362</v>
      </c>
      <c r="D191" s="24">
        <v>108</v>
      </c>
      <c r="E191" s="32">
        <v>0</v>
      </c>
      <c r="F191" s="15" t="s">
        <v>70</v>
      </c>
      <c r="G191" s="27">
        <v>0</v>
      </c>
      <c r="H191" s="32">
        <v>0</v>
      </c>
      <c r="I191" s="14" t="s">
        <v>675</v>
      </c>
      <c r="J191" s="50">
        <f t="shared" si="5"/>
        <v>-1</v>
      </c>
      <c r="K191" s="51" t="str">
        <f t="shared" si="6"/>
        <v> </v>
      </c>
    </row>
    <row r="192" spans="1:11" ht="51">
      <c r="A192" s="11" t="s">
        <v>278</v>
      </c>
      <c r="B192" s="12" t="s">
        <v>282</v>
      </c>
      <c r="C192" s="13" t="s">
        <v>655</v>
      </c>
      <c r="D192" s="24">
        <v>0</v>
      </c>
      <c r="E192" s="32">
        <v>0</v>
      </c>
      <c r="F192" s="15" t="s">
        <v>70</v>
      </c>
      <c r="G192" s="27">
        <v>0</v>
      </c>
      <c r="H192" s="32">
        <v>0</v>
      </c>
      <c r="I192" s="14" t="s">
        <v>70</v>
      </c>
      <c r="J192" s="50" t="str">
        <f t="shared" si="5"/>
        <v> </v>
      </c>
      <c r="K192" s="51" t="str">
        <f t="shared" si="6"/>
        <v> </v>
      </c>
    </row>
    <row r="193" spans="1:11" ht="12.75">
      <c r="A193" s="11" t="s">
        <v>278</v>
      </c>
      <c r="B193" s="12" t="s">
        <v>282</v>
      </c>
      <c r="C193" s="13" t="s">
        <v>319</v>
      </c>
      <c r="D193" s="24">
        <v>44</v>
      </c>
      <c r="E193" s="32">
        <v>88</v>
      </c>
      <c r="F193" s="15" t="s">
        <v>70</v>
      </c>
      <c r="G193" s="27">
        <v>77</v>
      </c>
      <c r="H193" s="32">
        <v>106</v>
      </c>
      <c r="I193" s="14" t="s">
        <v>70</v>
      </c>
      <c r="J193" s="50">
        <f t="shared" si="5"/>
        <v>0.75</v>
      </c>
      <c r="K193" s="51">
        <f t="shared" si="6"/>
        <v>0.20454545454545459</v>
      </c>
    </row>
    <row r="194" spans="1:11" ht="12.75">
      <c r="A194" s="11" t="s">
        <v>278</v>
      </c>
      <c r="B194" s="12" t="s">
        <v>282</v>
      </c>
      <c r="C194" s="13" t="s">
        <v>368</v>
      </c>
      <c r="D194" s="24">
        <v>266</v>
      </c>
      <c r="E194" s="32">
        <v>467.5</v>
      </c>
      <c r="F194" s="15" t="s">
        <v>70</v>
      </c>
      <c r="G194" s="27">
        <v>257</v>
      </c>
      <c r="H194" s="32">
        <v>727.5</v>
      </c>
      <c r="I194" s="14" t="s">
        <v>70</v>
      </c>
      <c r="J194" s="50">
        <f t="shared" si="5"/>
        <v>-0.03383458646616544</v>
      </c>
      <c r="K194" s="51">
        <f t="shared" si="6"/>
        <v>0.5561497326203209</v>
      </c>
    </row>
    <row r="195" spans="1:11" ht="25.5">
      <c r="A195" s="11" t="s">
        <v>278</v>
      </c>
      <c r="B195" s="12" t="s">
        <v>282</v>
      </c>
      <c r="C195" s="13" t="s">
        <v>324</v>
      </c>
      <c r="D195" s="24">
        <v>345</v>
      </c>
      <c r="E195" s="32">
        <v>308</v>
      </c>
      <c r="F195" s="15" t="s">
        <v>70</v>
      </c>
      <c r="G195" s="27">
        <v>317</v>
      </c>
      <c r="H195" s="32">
        <v>780</v>
      </c>
      <c r="I195" s="14" t="s">
        <v>70</v>
      </c>
      <c r="J195" s="50">
        <f t="shared" si="5"/>
        <v>-0.08115942028985512</v>
      </c>
      <c r="K195" s="51">
        <f t="shared" si="6"/>
        <v>1.5324675324675323</v>
      </c>
    </row>
    <row r="196" spans="1:11" ht="12.75">
      <c r="A196" s="11" t="s">
        <v>278</v>
      </c>
      <c r="B196" s="12" t="s">
        <v>282</v>
      </c>
      <c r="C196" s="13" t="s">
        <v>287</v>
      </c>
      <c r="D196" s="23">
        <v>55</v>
      </c>
      <c r="E196" s="31">
        <v>127.5</v>
      </c>
      <c r="F196" s="15" t="s">
        <v>70</v>
      </c>
      <c r="G196" s="28">
        <v>63</v>
      </c>
      <c r="H196" s="31">
        <v>137.5</v>
      </c>
      <c r="I196" s="14" t="s">
        <v>70</v>
      </c>
      <c r="J196" s="50">
        <f t="shared" si="5"/>
        <v>0.1454545454545455</v>
      </c>
      <c r="K196" s="51">
        <f t="shared" si="6"/>
        <v>0.07843137254901955</v>
      </c>
    </row>
    <row r="197" spans="1:11" ht="12.75">
      <c r="A197" s="11" t="s">
        <v>278</v>
      </c>
      <c r="B197" s="12" t="s">
        <v>282</v>
      </c>
      <c r="C197" s="13" t="s">
        <v>342</v>
      </c>
      <c r="D197" s="24">
        <v>70</v>
      </c>
      <c r="E197" s="32">
        <v>0</v>
      </c>
      <c r="F197" s="15" t="s">
        <v>70</v>
      </c>
      <c r="G197" s="27">
        <v>0</v>
      </c>
      <c r="H197" s="32">
        <v>0</v>
      </c>
      <c r="I197" s="14" t="s">
        <v>221</v>
      </c>
      <c r="J197" s="50">
        <f t="shared" si="5"/>
        <v>-1</v>
      </c>
      <c r="K197" s="51" t="str">
        <f t="shared" si="6"/>
        <v> </v>
      </c>
    </row>
    <row r="198" spans="1:11" ht="25.5">
      <c r="A198" s="11" t="s">
        <v>278</v>
      </c>
      <c r="B198" s="12" t="s">
        <v>282</v>
      </c>
      <c r="C198" s="13" t="s">
        <v>304</v>
      </c>
      <c r="D198" s="24">
        <v>0</v>
      </c>
      <c r="E198" s="32">
        <v>0</v>
      </c>
      <c r="F198" s="15" t="s">
        <v>70</v>
      </c>
      <c r="G198" s="27">
        <v>0</v>
      </c>
      <c r="H198" s="32">
        <v>0</v>
      </c>
      <c r="I198" s="14" t="s">
        <v>70</v>
      </c>
      <c r="J198" s="50" t="str">
        <f t="shared" si="5"/>
        <v> </v>
      </c>
      <c r="K198" s="51" t="str">
        <f t="shared" si="6"/>
        <v> </v>
      </c>
    </row>
    <row r="199" spans="1:11" ht="12.75">
      <c r="A199" s="11" t="s">
        <v>278</v>
      </c>
      <c r="B199" s="12" t="s">
        <v>282</v>
      </c>
      <c r="C199" s="13" t="s">
        <v>350</v>
      </c>
      <c r="D199" s="24">
        <v>3</v>
      </c>
      <c r="E199" s="32">
        <v>0</v>
      </c>
      <c r="F199" s="15" t="s">
        <v>70</v>
      </c>
      <c r="G199" s="27">
        <v>21</v>
      </c>
      <c r="H199" s="32">
        <v>0</v>
      </c>
      <c r="I199" s="14" t="s">
        <v>70</v>
      </c>
      <c r="J199" s="50">
        <f t="shared" si="5"/>
        <v>6</v>
      </c>
      <c r="K199" s="51" t="str">
        <f t="shared" si="6"/>
        <v> </v>
      </c>
    </row>
    <row r="200" spans="1:11" ht="12.75">
      <c r="A200" s="11" t="s">
        <v>278</v>
      </c>
      <c r="B200" s="12" t="s">
        <v>282</v>
      </c>
      <c r="C200" s="13" t="s">
        <v>334</v>
      </c>
      <c r="D200" s="24">
        <v>13</v>
      </c>
      <c r="E200" s="32">
        <v>0</v>
      </c>
      <c r="F200" s="15" t="s">
        <v>70</v>
      </c>
      <c r="G200" s="27">
        <v>0</v>
      </c>
      <c r="H200" s="32">
        <v>0</v>
      </c>
      <c r="I200" s="14" t="s">
        <v>70</v>
      </c>
      <c r="J200" s="50">
        <f t="shared" si="5"/>
        <v>-1</v>
      </c>
      <c r="K200" s="51" t="str">
        <f t="shared" si="6"/>
        <v> </v>
      </c>
    </row>
    <row r="201" spans="1:11" ht="12.75">
      <c r="A201" s="11" t="s">
        <v>278</v>
      </c>
      <c r="B201" s="12" t="s">
        <v>282</v>
      </c>
      <c r="C201" s="13" t="s">
        <v>330</v>
      </c>
      <c r="D201" s="24">
        <v>2</v>
      </c>
      <c r="E201" s="32">
        <v>2</v>
      </c>
      <c r="F201" s="15" t="s">
        <v>70</v>
      </c>
      <c r="G201" s="27">
        <v>130</v>
      </c>
      <c r="H201" s="32">
        <v>27</v>
      </c>
      <c r="I201" s="14" t="s">
        <v>70</v>
      </c>
      <c r="J201" s="50">
        <f t="shared" si="5"/>
        <v>64</v>
      </c>
      <c r="K201" s="51">
        <f t="shared" si="6"/>
        <v>12.5</v>
      </c>
    </row>
    <row r="202" spans="1:11" ht="38.25">
      <c r="A202" s="11" t="s">
        <v>278</v>
      </c>
      <c r="B202" s="12" t="s">
        <v>282</v>
      </c>
      <c r="C202" s="13" t="s">
        <v>739</v>
      </c>
      <c r="D202" s="23">
        <v>0</v>
      </c>
      <c r="E202" s="31">
        <v>0</v>
      </c>
      <c r="F202" s="15" t="s">
        <v>70</v>
      </c>
      <c r="G202" s="28">
        <v>0</v>
      </c>
      <c r="H202" s="31">
        <v>0</v>
      </c>
      <c r="I202" s="14" t="s">
        <v>70</v>
      </c>
      <c r="J202" s="50" t="str">
        <f t="shared" si="5"/>
        <v> </v>
      </c>
      <c r="K202" s="51" t="str">
        <f t="shared" si="6"/>
        <v> </v>
      </c>
    </row>
    <row r="203" spans="1:11" ht="12.75">
      <c r="A203" s="11" t="s">
        <v>278</v>
      </c>
      <c r="B203" s="12" t="s">
        <v>282</v>
      </c>
      <c r="C203" s="13" t="s">
        <v>302</v>
      </c>
      <c r="D203" s="24">
        <v>1156</v>
      </c>
      <c r="E203" s="32">
        <v>2830.75</v>
      </c>
      <c r="F203" s="15" t="s">
        <v>70</v>
      </c>
      <c r="G203" s="27">
        <v>1713</v>
      </c>
      <c r="H203" s="32">
        <v>5326.75</v>
      </c>
      <c r="I203" s="14" t="s">
        <v>70</v>
      </c>
      <c r="J203" s="50">
        <f t="shared" si="5"/>
        <v>0.4818339100346021</v>
      </c>
      <c r="K203" s="51">
        <f t="shared" si="6"/>
        <v>0.8817451205510907</v>
      </c>
    </row>
    <row r="204" spans="1:11" ht="12.75">
      <c r="A204" s="11" t="s">
        <v>278</v>
      </c>
      <c r="B204" s="12" t="s">
        <v>282</v>
      </c>
      <c r="C204" s="13" t="s">
        <v>367</v>
      </c>
      <c r="D204" s="23">
        <v>15</v>
      </c>
      <c r="E204" s="31">
        <v>0</v>
      </c>
      <c r="F204" s="15" t="s">
        <v>70</v>
      </c>
      <c r="G204" s="28">
        <v>17</v>
      </c>
      <c r="H204" s="31">
        <v>0</v>
      </c>
      <c r="I204" s="14" t="s">
        <v>70</v>
      </c>
      <c r="J204" s="50">
        <f aca="true" t="shared" si="7" ref="J204:J267">IF(D204&gt;0,G204/D204-1," ")</f>
        <v>0.1333333333333333</v>
      </c>
      <c r="K204" s="51" t="str">
        <f aca="true" t="shared" si="8" ref="K204:K267">IF(E204&gt;0,H204/E204-1," ")</f>
        <v> </v>
      </c>
    </row>
    <row r="205" spans="1:11" ht="12.75">
      <c r="A205" s="11" t="s">
        <v>278</v>
      </c>
      <c r="B205" s="12" t="s">
        <v>282</v>
      </c>
      <c r="C205" s="13" t="s">
        <v>344</v>
      </c>
      <c r="D205" s="24">
        <v>3</v>
      </c>
      <c r="E205" s="32">
        <v>0</v>
      </c>
      <c r="F205" s="15" t="s">
        <v>70</v>
      </c>
      <c r="G205" s="27">
        <v>18</v>
      </c>
      <c r="H205" s="32">
        <v>0</v>
      </c>
      <c r="I205" s="14" t="s">
        <v>70</v>
      </c>
      <c r="J205" s="50">
        <f t="shared" si="7"/>
        <v>5</v>
      </c>
      <c r="K205" s="51" t="str">
        <f t="shared" si="8"/>
        <v> </v>
      </c>
    </row>
    <row r="206" spans="1:11" ht="12.75">
      <c r="A206" s="11" t="s">
        <v>278</v>
      </c>
      <c r="B206" s="12" t="s">
        <v>282</v>
      </c>
      <c r="C206" s="13" t="s">
        <v>740</v>
      </c>
      <c r="D206" s="24">
        <v>64</v>
      </c>
      <c r="E206" s="32">
        <v>26</v>
      </c>
      <c r="F206" s="15" t="s">
        <v>70</v>
      </c>
      <c r="G206" s="27">
        <v>15</v>
      </c>
      <c r="H206" s="32">
        <v>18</v>
      </c>
      <c r="I206" s="14" t="s">
        <v>70</v>
      </c>
      <c r="J206" s="50">
        <f t="shared" si="7"/>
        <v>-0.765625</v>
      </c>
      <c r="K206" s="51">
        <f t="shared" si="8"/>
        <v>-0.3076923076923077</v>
      </c>
    </row>
    <row r="207" spans="1:11" ht="25.5">
      <c r="A207" s="11" t="s">
        <v>278</v>
      </c>
      <c r="B207" s="12" t="s">
        <v>282</v>
      </c>
      <c r="C207" s="13" t="s">
        <v>352</v>
      </c>
      <c r="D207" s="23">
        <v>75</v>
      </c>
      <c r="E207" s="31">
        <v>22</v>
      </c>
      <c r="F207" s="15" t="s">
        <v>70</v>
      </c>
      <c r="G207" s="28">
        <v>30</v>
      </c>
      <c r="H207" s="31">
        <v>30</v>
      </c>
      <c r="I207" s="14" t="s">
        <v>70</v>
      </c>
      <c r="J207" s="50">
        <f t="shared" si="7"/>
        <v>-0.6</v>
      </c>
      <c r="K207" s="51">
        <f t="shared" si="8"/>
        <v>0.36363636363636354</v>
      </c>
    </row>
    <row r="208" spans="1:11" ht="12.75">
      <c r="A208" s="11" t="s">
        <v>278</v>
      </c>
      <c r="B208" s="12" t="s">
        <v>282</v>
      </c>
      <c r="C208" s="13" t="s">
        <v>311</v>
      </c>
      <c r="D208" s="24">
        <v>52</v>
      </c>
      <c r="E208" s="32">
        <v>26</v>
      </c>
      <c r="F208" s="15" t="s">
        <v>70</v>
      </c>
      <c r="G208" s="27">
        <v>32</v>
      </c>
      <c r="H208" s="32">
        <v>40</v>
      </c>
      <c r="I208" s="14" t="s">
        <v>70</v>
      </c>
      <c r="J208" s="50">
        <f t="shared" si="7"/>
        <v>-0.3846153846153846</v>
      </c>
      <c r="K208" s="51">
        <f t="shared" si="8"/>
        <v>0.5384615384615385</v>
      </c>
    </row>
    <row r="209" spans="1:11" ht="25.5">
      <c r="A209" s="11" t="s">
        <v>278</v>
      </c>
      <c r="B209" s="12" t="s">
        <v>282</v>
      </c>
      <c r="C209" s="13" t="s">
        <v>297</v>
      </c>
      <c r="D209" s="24">
        <v>7</v>
      </c>
      <c r="E209" s="32">
        <v>6</v>
      </c>
      <c r="F209" s="15" t="s">
        <v>70</v>
      </c>
      <c r="G209" s="27">
        <v>2</v>
      </c>
      <c r="H209" s="32">
        <v>4</v>
      </c>
      <c r="I209" s="14" t="s">
        <v>70</v>
      </c>
      <c r="J209" s="50">
        <f t="shared" si="7"/>
        <v>-0.7142857142857143</v>
      </c>
      <c r="K209" s="51">
        <f t="shared" si="8"/>
        <v>-0.33333333333333337</v>
      </c>
    </row>
    <row r="210" spans="1:11" ht="12.75">
      <c r="A210" s="11" t="s">
        <v>278</v>
      </c>
      <c r="B210" s="12" t="s">
        <v>282</v>
      </c>
      <c r="C210" s="13" t="s">
        <v>314</v>
      </c>
      <c r="D210" s="24">
        <v>1726</v>
      </c>
      <c r="E210" s="32">
        <v>4177.5</v>
      </c>
      <c r="F210" s="15" t="s">
        <v>70</v>
      </c>
      <c r="G210" s="27">
        <v>2049</v>
      </c>
      <c r="H210" s="32">
        <v>5297.5</v>
      </c>
      <c r="I210" s="14" t="s">
        <v>70</v>
      </c>
      <c r="J210" s="50">
        <f t="shared" si="7"/>
        <v>0.18713789107763623</v>
      </c>
      <c r="K210" s="51">
        <f t="shared" si="8"/>
        <v>0.26810293237582283</v>
      </c>
    </row>
    <row r="211" spans="1:11" ht="12.75">
      <c r="A211" s="11" t="s">
        <v>278</v>
      </c>
      <c r="B211" s="12" t="s">
        <v>282</v>
      </c>
      <c r="C211" s="13" t="s">
        <v>340</v>
      </c>
      <c r="D211" s="24">
        <v>272</v>
      </c>
      <c r="E211" s="32">
        <v>152</v>
      </c>
      <c r="F211" s="15" t="s">
        <v>70</v>
      </c>
      <c r="G211" s="27">
        <v>141</v>
      </c>
      <c r="H211" s="32">
        <v>174</v>
      </c>
      <c r="I211" s="14" t="s">
        <v>70</v>
      </c>
      <c r="J211" s="50">
        <f t="shared" si="7"/>
        <v>-0.4816176470588235</v>
      </c>
      <c r="K211" s="51">
        <f t="shared" si="8"/>
        <v>0.14473684210526305</v>
      </c>
    </row>
    <row r="212" spans="1:11" ht="25.5">
      <c r="A212" s="11" t="s">
        <v>278</v>
      </c>
      <c r="B212" s="12" t="s">
        <v>282</v>
      </c>
      <c r="C212" s="13" t="s">
        <v>666</v>
      </c>
      <c r="D212" s="24">
        <v>134</v>
      </c>
      <c r="E212" s="32">
        <v>12</v>
      </c>
      <c r="F212" s="15" t="s">
        <v>70</v>
      </c>
      <c r="G212" s="27">
        <v>124</v>
      </c>
      <c r="H212" s="32">
        <v>168</v>
      </c>
      <c r="I212" s="14" t="s">
        <v>70</v>
      </c>
      <c r="J212" s="50">
        <f t="shared" si="7"/>
        <v>-0.07462686567164178</v>
      </c>
      <c r="K212" s="51">
        <f t="shared" si="8"/>
        <v>13</v>
      </c>
    </row>
    <row r="213" spans="1:11" ht="51">
      <c r="A213" s="11" t="s">
        <v>278</v>
      </c>
      <c r="B213" s="12" t="s">
        <v>282</v>
      </c>
      <c r="C213" s="13" t="s">
        <v>361</v>
      </c>
      <c r="D213" s="24">
        <v>0</v>
      </c>
      <c r="E213" s="32"/>
      <c r="F213" s="15" t="s">
        <v>70</v>
      </c>
      <c r="G213" s="27">
        <v>0</v>
      </c>
      <c r="H213" s="32">
        <v>0</v>
      </c>
      <c r="I213" s="14" t="s">
        <v>70</v>
      </c>
      <c r="J213" s="50" t="str">
        <f t="shared" si="7"/>
        <v> </v>
      </c>
      <c r="K213" s="51" t="str">
        <f t="shared" si="8"/>
        <v> </v>
      </c>
    </row>
    <row r="214" spans="1:11" ht="51">
      <c r="A214" s="11" t="s">
        <v>278</v>
      </c>
      <c r="B214" s="12" t="s">
        <v>282</v>
      </c>
      <c r="C214" s="13" t="s">
        <v>369</v>
      </c>
      <c r="D214" s="24">
        <v>0</v>
      </c>
      <c r="E214" s="32"/>
      <c r="F214" s="15" t="s">
        <v>70</v>
      </c>
      <c r="G214" s="27">
        <v>0</v>
      </c>
      <c r="H214" s="32">
        <v>0</v>
      </c>
      <c r="I214" s="14" t="s">
        <v>70</v>
      </c>
      <c r="J214" s="50" t="str">
        <f t="shared" si="7"/>
        <v> </v>
      </c>
      <c r="K214" s="51" t="str">
        <f t="shared" si="8"/>
        <v> </v>
      </c>
    </row>
    <row r="215" spans="1:11" ht="38.25">
      <c r="A215" s="11" t="s">
        <v>278</v>
      </c>
      <c r="B215" s="12" t="s">
        <v>282</v>
      </c>
      <c r="C215" s="13" t="s">
        <v>312</v>
      </c>
      <c r="D215" s="23">
        <v>0</v>
      </c>
      <c r="E215" s="31"/>
      <c r="F215" s="15" t="s">
        <v>70</v>
      </c>
      <c r="G215" s="27">
        <v>0</v>
      </c>
      <c r="H215" s="32">
        <v>0</v>
      </c>
      <c r="I215" s="14" t="s">
        <v>70</v>
      </c>
      <c r="J215" s="50" t="str">
        <f t="shared" si="7"/>
        <v> </v>
      </c>
      <c r="K215" s="51" t="str">
        <f t="shared" si="8"/>
        <v> </v>
      </c>
    </row>
    <row r="216" spans="1:11" ht="38.25">
      <c r="A216" s="11" t="s">
        <v>278</v>
      </c>
      <c r="B216" s="12" t="s">
        <v>282</v>
      </c>
      <c r="C216" s="13" t="s">
        <v>343</v>
      </c>
      <c r="D216" s="24">
        <v>0</v>
      </c>
      <c r="E216" s="32"/>
      <c r="F216" s="15" t="s">
        <v>70</v>
      </c>
      <c r="G216" s="28">
        <v>0</v>
      </c>
      <c r="H216" s="31">
        <v>0</v>
      </c>
      <c r="I216" s="14" t="s">
        <v>70</v>
      </c>
      <c r="J216" s="50" t="str">
        <f t="shared" si="7"/>
        <v> </v>
      </c>
      <c r="K216" s="51" t="str">
        <f t="shared" si="8"/>
        <v> </v>
      </c>
    </row>
    <row r="217" spans="1:11" ht="12.75">
      <c r="A217" s="11" t="s">
        <v>278</v>
      </c>
      <c r="B217" s="12" t="s">
        <v>282</v>
      </c>
      <c r="C217" s="13" t="s">
        <v>308</v>
      </c>
      <c r="D217" s="24">
        <v>2400</v>
      </c>
      <c r="E217" s="32">
        <v>0</v>
      </c>
      <c r="F217" s="15" t="s">
        <v>70</v>
      </c>
      <c r="G217" s="27">
        <v>3200</v>
      </c>
      <c r="H217" s="32">
        <v>0</v>
      </c>
      <c r="I217" s="14" t="s">
        <v>70</v>
      </c>
      <c r="J217" s="50">
        <f t="shared" si="7"/>
        <v>0.33333333333333326</v>
      </c>
      <c r="K217" s="51" t="str">
        <f t="shared" si="8"/>
        <v> </v>
      </c>
    </row>
    <row r="218" spans="1:11" ht="25.5">
      <c r="A218" s="11" t="s">
        <v>278</v>
      </c>
      <c r="B218" s="12" t="s">
        <v>282</v>
      </c>
      <c r="C218" s="13" t="s">
        <v>325</v>
      </c>
      <c r="D218" s="24">
        <v>9</v>
      </c>
      <c r="E218" s="32">
        <v>0</v>
      </c>
      <c r="F218" s="15" t="s">
        <v>70</v>
      </c>
      <c r="G218" s="27">
        <v>11</v>
      </c>
      <c r="H218" s="32">
        <v>0</v>
      </c>
      <c r="I218" s="14" t="s">
        <v>70</v>
      </c>
      <c r="J218" s="50">
        <f t="shared" si="7"/>
        <v>0.22222222222222232</v>
      </c>
      <c r="K218" s="51" t="str">
        <f t="shared" si="8"/>
        <v> </v>
      </c>
    </row>
    <row r="219" spans="1:11" ht="12.75">
      <c r="A219" s="11" t="s">
        <v>278</v>
      </c>
      <c r="B219" s="12" t="s">
        <v>282</v>
      </c>
      <c r="C219" s="13" t="s">
        <v>288</v>
      </c>
      <c r="D219" s="24">
        <v>503</v>
      </c>
      <c r="E219" s="32">
        <v>585</v>
      </c>
      <c r="F219" s="15" t="s">
        <v>70</v>
      </c>
      <c r="G219" s="27">
        <v>498</v>
      </c>
      <c r="H219" s="32">
        <v>822.25</v>
      </c>
      <c r="I219" s="14" t="s">
        <v>70</v>
      </c>
      <c r="J219" s="50">
        <f t="shared" si="7"/>
        <v>-0.00994035785288272</v>
      </c>
      <c r="K219" s="51">
        <f t="shared" si="8"/>
        <v>0.40555555555555545</v>
      </c>
    </row>
    <row r="220" spans="1:11" ht="25.5">
      <c r="A220" s="11" t="s">
        <v>278</v>
      </c>
      <c r="B220" s="12" t="s">
        <v>282</v>
      </c>
      <c r="C220" s="13" t="s">
        <v>357</v>
      </c>
      <c r="D220" s="24">
        <v>0</v>
      </c>
      <c r="E220" s="32">
        <v>0</v>
      </c>
      <c r="F220" s="15" t="s">
        <v>675</v>
      </c>
      <c r="G220" s="27">
        <v>0</v>
      </c>
      <c r="H220" s="32">
        <v>0</v>
      </c>
      <c r="I220" s="14" t="s">
        <v>675</v>
      </c>
      <c r="J220" s="50" t="str">
        <f t="shared" si="7"/>
        <v> </v>
      </c>
      <c r="K220" s="51" t="str">
        <f t="shared" si="8"/>
        <v> </v>
      </c>
    </row>
    <row r="221" spans="1:11" ht="51">
      <c r="A221" s="11" t="s">
        <v>278</v>
      </c>
      <c r="B221" s="12" t="s">
        <v>282</v>
      </c>
      <c r="C221" s="13" t="s">
        <v>0</v>
      </c>
      <c r="D221" s="24">
        <v>0</v>
      </c>
      <c r="E221" s="32"/>
      <c r="F221" s="15" t="s">
        <v>70</v>
      </c>
      <c r="G221" s="27">
        <v>0</v>
      </c>
      <c r="H221" s="32">
        <v>0</v>
      </c>
      <c r="I221" s="14" t="s">
        <v>70</v>
      </c>
      <c r="J221" s="50" t="str">
        <f t="shared" si="7"/>
        <v> </v>
      </c>
      <c r="K221" s="51" t="str">
        <f t="shared" si="8"/>
        <v> </v>
      </c>
    </row>
    <row r="222" spans="1:11" ht="51">
      <c r="A222" s="11" t="s">
        <v>278</v>
      </c>
      <c r="B222" s="12" t="s">
        <v>282</v>
      </c>
      <c r="C222" s="13" t="s">
        <v>1</v>
      </c>
      <c r="D222" s="23">
        <v>0</v>
      </c>
      <c r="E222" s="31"/>
      <c r="F222" s="15" t="s">
        <v>70</v>
      </c>
      <c r="G222" s="28">
        <v>0</v>
      </c>
      <c r="H222" s="31">
        <v>0</v>
      </c>
      <c r="I222" s="14" t="s">
        <v>70</v>
      </c>
      <c r="J222" s="50" t="str">
        <f t="shared" si="7"/>
        <v> </v>
      </c>
      <c r="K222" s="51" t="str">
        <f t="shared" si="8"/>
        <v> </v>
      </c>
    </row>
    <row r="223" spans="1:11" ht="51">
      <c r="A223" s="11" t="s">
        <v>278</v>
      </c>
      <c r="B223" s="12" t="s">
        <v>282</v>
      </c>
      <c r="C223" s="13" t="s">
        <v>333</v>
      </c>
      <c r="D223" s="23">
        <v>0</v>
      </c>
      <c r="E223" s="31"/>
      <c r="F223" s="15" t="s">
        <v>70</v>
      </c>
      <c r="G223" s="28">
        <v>0</v>
      </c>
      <c r="H223" s="31">
        <v>0</v>
      </c>
      <c r="I223" s="14" t="s">
        <v>70</v>
      </c>
      <c r="J223" s="50" t="str">
        <f t="shared" si="7"/>
        <v> </v>
      </c>
      <c r="K223" s="51" t="str">
        <f t="shared" si="8"/>
        <v> </v>
      </c>
    </row>
    <row r="224" spans="1:11" ht="12.75">
      <c r="A224" s="11" t="s">
        <v>278</v>
      </c>
      <c r="B224" s="12" t="s">
        <v>282</v>
      </c>
      <c r="C224" s="13" t="s">
        <v>359</v>
      </c>
      <c r="D224" s="24">
        <v>21</v>
      </c>
      <c r="E224" s="32">
        <v>0</v>
      </c>
      <c r="F224" s="15" t="s">
        <v>70</v>
      </c>
      <c r="G224" s="27">
        <v>0</v>
      </c>
      <c r="H224" s="32">
        <v>0</v>
      </c>
      <c r="I224" s="14" t="s">
        <v>70</v>
      </c>
      <c r="J224" s="50">
        <f t="shared" si="7"/>
        <v>-1</v>
      </c>
      <c r="K224" s="51" t="str">
        <f t="shared" si="8"/>
        <v> </v>
      </c>
    </row>
    <row r="225" spans="1:11" ht="12.75">
      <c r="A225" s="11" t="s">
        <v>278</v>
      </c>
      <c r="B225" s="12" t="s">
        <v>339</v>
      </c>
      <c r="C225" s="13" t="s">
        <v>338</v>
      </c>
      <c r="D225" s="24">
        <v>28</v>
      </c>
      <c r="E225" s="32">
        <v>0</v>
      </c>
      <c r="F225" s="15" t="s">
        <v>70</v>
      </c>
      <c r="G225" s="27">
        <v>2</v>
      </c>
      <c r="H225" s="32">
        <v>0</v>
      </c>
      <c r="I225" s="14" t="s">
        <v>70</v>
      </c>
      <c r="J225" s="50">
        <f t="shared" si="7"/>
        <v>-0.9285714285714286</v>
      </c>
      <c r="K225" s="51" t="str">
        <f t="shared" si="8"/>
        <v> </v>
      </c>
    </row>
    <row r="226" spans="1:11" ht="25.5">
      <c r="A226" s="11" t="s">
        <v>278</v>
      </c>
      <c r="B226" s="12" t="s">
        <v>363</v>
      </c>
      <c r="C226" s="13" t="s">
        <v>347</v>
      </c>
      <c r="D226" s="24">
        <v>40</v>
      </c>
      <c r="E226" s="32">
        <v>4</v>
      </c>
      <c r="F226" s="15" t="s">
        <v>70</v>
      </c>
      <c r="G226" s="27">
        <v>3</v>
      </c>
      <c r="H226" s="32">
        <v>12</v>
      </c>
      <c r="I226" s="14" t="s">
        <v>70</v>
      </c>
      <c r="J226" s="50">
        <f t="shared" si="7"/>
        <v>-0.925</v>
      </c>
      <c r="K226" s="51">
        <f t="shared" si="8"/>
        <v>2</v>
      </c>
    </row>
    <row r="227" spans="1:11" ht="12.75">
      <c r="A227" s="11" t="s">
        <v>278</v>
      </c>
      <c r="B227" s="12" t="s">
        <v>293</v>
      </c>
      <c r="C227" s="13" t="s">
        <v>292</v>
      </c>
      <c r="D227" s="24">
        <v>156</v>
      </c>
      <c r="E227" s="32">
        <v>0</v>
      </c>
      <c r="F227" s="15" t="s">
        <v>70</v>
      </c>
      <c r="G227" s="27">
        <v>210</v>
      </c>
      <c r="H227" s="32">
        <v>0</v>
      </c>
      <c r="I227" s="14" t="s">
        <v>70</v>
      </c>
      <c r="J227" s="50">
        <f t="shared" si="7"/>
        <v>0.34615384615384626</v>
      </c>
      <c r="K227" s="51" t="str">
        <f t="shared" si="8"/>
        <v> </v>
      </c>
    </row>
    <row r="228" spans="1:11" ht="38.25">
      <c r="A228" s="11" t="s">
        <v>278</v>
      </c>
      <c r="B228" s="12" t="s">
        <v>295</v>
      </c>
      <c r="C228" s="13" t="s">
        <v>307</v>
      </c>
      <c r="D228" s="24">
        <v>6</v>
      </c>
      <c r="E228" s="32">
        <v>40</v>
      </c>
      <c r="F228" s="15" t="s">
        <v>70</v>
      </c>
      <c r="G228" s="27">
        <v>24</v>
      </c>
      <c r="H228" s="32">
        <v>192</v>
      </c>
      <c r="I228" s="14" t="s">
        <v>70</v>
      </c>
      <c r="J228" s="50">
        <f t="shared" si="7"/>
        <v>3</v>
      </c>
      <c r="K228" s="51">
        <f t="shared" si="8"/>
        <v>3.8</v>
      </c>
    </row>
    <row r="229" spans="1:11" ht="12.75">
      <c r="A229" s="11" t="s">
        <v>278</v>
      </c>
      <c r="B229" s="12" t="s">
        <v>295</v>
      </c>
      <c r="C229" s="13" t="s">
        <v>98</v>
      </c>
      <c r="D229" s="24">
        <v>209</v>
      </c>
      <c r="E229" s="32">
        <v>30</v>
      </c>
      <c r="F229" s="15" t="s">
        <v>70</v>
      </c>
      <c r="G229" s="27">
        <v>53</v>
      </c>
      <c r="H229" s="32">
        <v>102</v>
      </c>
      <c r="I229" s="14" t="s">
        <v>70</v>
      </c>
      <c r="J229" s="50">
        <f t="shared" si="7"/>
        <v>-0.7464114832535885</v>
      </c>
      <c r="K229" s="51">
        <f t="shared" si="8"/>
        <v>2.4</v>
      </c>
    </row>
    <row r="230" spans="1:11" ht="12.75">
      <c r="A230" s="11" t="s">
        <v>278</v>
      </c>
      <c r="B230" s="12" t="s">
        <v>295</v>
      </c>
      <c r="C230" s="13" t="s">
        <v>336</v>
      </c>
      <c r="D230" s="24">
        <v>4</v>
      </c>
      <c r="E230" s="32">
        <v>0</v>
      </c>
      <c r="F230" s="15" t="s">
        <v>70</v>
      </c>
      <c r="G230" s="28">
        <v>39</v>
      </c>
      <c r="H230" s="31">
        <v>36</v>
      </c>
      <c r="I230" s="14" t="s">
        <v>70</v>
      </c>
      <c r="J230" s="50">
        <f t="shared" si="7"/>
        <v>8.75</v>
      </c>
      <c r="K230" s="51" t="str">
        <f t="shared" si="8"/>
        <v> </v>
      </c>
    </row>
    <row r="231" spans="1:11" ht="12.75">
      <c r="A231" s="11" t="s">
        <v>278</v>
      </c>
      <c r="B231" s="12" t="s">
        <v>306</v>
      </c>
      <c r="C231" s="13" t="s">
        <v>2</v>
      </c>
      <c r="D231" s="24">
        <v>319</v>
      </c>
      <c r="E231" s="32">
        <v>464.75</v>
      </c>
      <c r="F231" s="15" t="s">
        <v>70</v>
      </c>
      <c r="G231" s="27">
        <v>240</v>
      </c>
      <c r="H231" s="32">
        <v>598</v>
      </c>
      <c r="I231" s="14" t="s">
        <v>70</v>
      </c>
      <c r="J231" s="50">
        <f t="shared" si="7"/>
        <v>-0.24764890282131657</v>
      </c>
      <c r="K231" s="51">
        <f t="shared" si="8"/>
        <v>0.28671328671328666</v>
      </c>
    </row>
    <row r="232" spans="1:11" ht="12.75">
      <c r="A232" s="11" t="s">
        <v>278</v>
      </c>
      <c r="B232" s="12" t="s">
        <v>306</v>
      </c>
      <c r="C232" s="13" t="s">
        <v>305</v>
      </c>
      <c r="D232" s="23">
        <v>413</v>
      </c>
      <c r="E232" s="31">
        <v>958.75</v>
      </c>
      <c r="F232" s="15" t="s">
        <v>70</v>
      </c>
      <c r="G232" s="28">
        <v>588</v>
      </c>
      <c r="H232" s="31">
        <v>1543.75</v>
      </c>
      <c r="I232" s="14" t="s">
        <v>70</v>
      </c>
      <c r="J232" s="50">
        <f t="shared" si="7"/>
        <v>0.423728813559322</v>
      </c>
      <c r="K232" s="51">
        <f t="shared" si="8"/>
        <v>0.6101694915254237</v>
      </c>
    </row>
    <row r="233" spans="1:11" ht="12.75">
      <c r="A233" s="11" t="s">
        <v>278</v>
      </c>
      <c r="B233" s="12" t="s">
        <v>301</v>
      </c>
      <c r="C233" s="13" t="s">
        <v>98</v>
      </c>
      <c r="D233" s="24">
        <v>35</v>
      </c>
      <c r="E233" s="32">
        <v>0</v>
      </c>
      <c r="F233" s="15" t="s">
        <v>70</v>
      </c>
      <c r="G233" s="27">
        <v>22</v>
      </c>
      <c r="H233" s="32">
        <v>0</v>
      </c>
      <c r="I233" s="14" t="s">
        <v>70</v>
      </c>
      <c r="J233" s="50">
        <f t="shared" si="7"/>
        <v>-0.37142857142857144</v>
      </c>
      <c r="K233" s="51" t="str">
        <f t="shared" si="8"/>
        <v> </v>
      </c>
    </row>
    <row r="234" spans="1:11" ht="25.5">
      <c r="A234" s="11" t="s">
        <v>278</v>
      </c>
      <c r="B234" s="12" t="s">
        <v>301</v>
      </c>
      <c r="C234" s="13" t="s">
        <v>351</v>
      </c>
      <c r="D234" s="24">
        <v>0</v>
      </c>
      <c r="E234" s="32">
        <v>0</v>
      </c>
      <c r="F234" s="15" t="s">
        <v>676</v>
      </c>
      <c r="G234" s="27">
        <v>0</v>
      </c>
      <c r="H234" s="32">
        <v>0</v>
      </c>
      <c r="I234" s="14" t="s">
        <v>70</v>
      </c>
      <c r="J234" s="50" t="str">
        <f t="shared" si="7"/>
        <v> </v>
      </c>
      <c r="K234" s="51" t="str">
        <f t="shared" si="8"/>
        <v> </v>
      </c>
    </row>
    <row r="235" spans="1:11" ht="25.5">
      <c r="A235" s="11" t="s">
        <v>278</v>
      </c>
      <c r="B235" s="12" t="s">
        <v>284</v>
      </c>
      <c r="C235" s="13" t="s">
        <v>283</v>
      </c>
      <c r="D235" s="23">
        <v>0</v>
      </c>
      <c r="E235" s="31">
        <v>0</v>
      </c>
      <c r="F235" s="15" t="s">
        <v>678</v>
      </c>
      <c r="G235" s="27">
        <v>0</v>
      </c>
      <c r="H235" s="32">
        <v>0</v>
      </c>
      <c r="I235" s="14" t="s">
        <v>678</v>
      </c>
      <c r="J235" s="50" t="str">
        <f t="shared" si="7"/>
        <v> </v>
      </c>
      <c r="K235" s="51" t="str">
        <f t="shared" si="8"/>
        <v> </v>
      </c>
    </row>
    <row r="236" spans="1:11" ht="25.5">
      <c r="A236" s="11" t="s">
        <v>278</v>
      </c>
      <c r="B236" s="12" t="s">
        <v>284</v>
      </c>
      <c r="C236" s="13" t="s">
        <v>309</v>
      </c>
      <c r="D236" s="23">
        <v>4</v>
      </c>
      <c r="E236" s="31">
        <v>18</v>
      </c>
      <c r="F236" s="15" t="s">
        <v>70</v>
      </c>
      <c r="G236" s="28">
        <v>4</v>
      </c>
      <c r="H236" s="31">
        <v>6</v>
      </c>
      <c r="I236" s="14" t="s">
        <v>70</v>
      </c>
      <c r="J236" s="50">
        <f t="shared" si="7"/>
        <v>0</v>
      </c>
      <c r="K236" s="51">
        <f t="shared" si="8"/>
        <v>-0.6666666666666667</v>
      </c>
    </row>
    <row r="237" spans="1:11" ht="12.75">
      <c r="A237" s="11" t="s">
        <v>278</v>
      </c>
      <c r="B237" s="12" t="s">
        <v>284</v>
      </c>
      <c r="C237" s="13" t="s">
        <v>310</v>
      </c>
      <c r="D237" s="24">
        <v>71</v>
      </c>
      <c r="E237" s="32">
        <v>24</v>
      </c>
      <c r="F237" s="15" t="s">
        <v>70</v>
      </c>
      <c r="G237" s="27">
        <v>42</v>
      </c>
      <c r="H237" s="32">
        <v>36</v>
      </c>
      <c r="I237" s="14" t="s">
        <v>70</v>
      </c>
      <c r="J237" s="50">
        <f t="shared" si="7"/>
        <v>-0.4084507042253521</v>
      </c>
      <c r="K237" s="51">
        <f t="shared" si="8"/>
        <v>0.5</v>
      </c>
    </row>
    <row r="238" spans="1:11" ht="25.5">
      <c r="A238" s="11" t="s">
        <v>370</v>
      </c>
      <c r="B238" s="12" t="s">
        <v>383</v>
      </c>
      <c r="C238" s="13" t="s">
        <v>382</v>
      </c>
      <c r="D238" s="23">
        <v>18</v>
      </c>
      <c r="E238" s="31">
        <v>0</v>
      </c>
      <c r="F238" s="15" t="s">
        <v>70</v>
      </c>
      <c r="G238" s="28">
        <v>17</v>
      </c>
      <c r="H238" s="31">
        <v>0</v>
      </c>
      <c r="I238" s="14" t="s">
        <v>70</v>
      </c>
      <c r="J238" s="50">
        <f t="shared" si="7"/>
        <v>-0.05555555555555558</v>
      </c>
      <c r="K238" s="51" t="str">
        <f t="shared" si="8"/>
        <v> </v>
      </c>
    </row>
    <row r="239" spans="1:11" ht="38.25">
      <c r="A239" s="11" t="s">
        <v>370</v>
      </c>
      <c r="B239" s="12" t="s">
        <v>374</v>
      </c>
      <c r="C239" s="13" t="s">
        <v>667</v>
      </c>
      <c r="D239" s="24">
        <v>0</v>
      </c>
      <c r="E239" s="32">
        <v>0</v>
      </c>
      <c r="F239" s="15" t="s">
        <v>70</v>
      </c>
      <c r="G239" s="27">
        <v>0</v>
      </c>
      <c r="H239" s="32">
        <v>0</v>
      </c>
      <c r="I239" s="14" t="s">
        <v>70</v>
      </c>
      <c r="J239" s="50" t="str">
        <f t="shared" si="7"/>
        <v> </v>
      </c>
      <c r="K239" s="51" t="str">
        <f t="shared" si="8"/>
        <v> </v>
      </c>
    </row>
    <row r="240" spans="1:11" ht="38.25">
      <c r="A240" s="11" t="s">
        <v>370</v>
      </c>
      <c r="B240" s="12" t="s">
        <v>374</v>
      </c>
      <c r="C240" s="13" t="s">
        <v>668</v>
      </c>
      <c r="D240" s="24">
        <v>3</v>
      </c>
      <c r="E240" s="32">
        <v>19.5</v>
      </c>
      <c r="F240" s="15" t="s">
        <v>70</v>
      </c>
      <c r="G240" s="28">
        <v>3</v>
      </c>
      <c r="H240" s="31">
        <v>19.5</v>
      </c>
      <c r="I240" s="14" t="s">
        <v>70</v>
      </c>
      <c r="J240" s="50">
        <f t="shared" si="7"/>
        <v>0</v>
      </c>
      <c r="K240" s="51">
        <f t="shared" si="8"/>
        <v>0</v>
      </c>
    </row>
    <row r="241" spans="1:11" ht="12.75">
      <c r="A241" s="11" t="s">
        <v>370</v>
      </c>
      <c r="B241" s="12" t="s">
        <v>374</v>
      </c>
      <c r="C241" s="13" t="s">
        <v>377</v>
      </c>
      <c r="D241" s="24">
        <v>26</v>
      </c>
      <c r="E241" s="32">
        <v>32</v>
      </c>
      <c r="F241" s="15" t="s">
        <v>70</v>
      </c>
      <c r="G241" s="27">
        <v>87</v>
      </c>
      <c r="H241" s="32">
        <v>156</v>
      </c>
      <c r="I241" s="14" t="s">
        <v>70</v>
      </c>
      <c r="J241" s="50">
        <f t="shared" si="7"/>
        <v>2.3461538461538463</v>
      </c>
      <c r="K241" s="51">
        <f t="shared" si="8"/>
        <v>3.875</v>
      </c>
    </row>
    <row r="242" spans="1:11" ht="293.25">
      <c r="A242" s="11" t="s">
        <v>370</v>
      </c>
      <c r="B242" s="12" t="s">
        <v>374</v>
      </c>
      <c r="C242" s="13" t="s">
        <v>384</v>
      </c>
      <c r="D242" s="23">
        <v>55</v>
      </c>
      <c r="E242" s="31">
        <v>40</v>
      </c>
      <c r="F242" s="15" t="s">
        <v>691</v>
      </c>
      <c r="G242" s="27">
        <v>42</v>
      </c>
      <c r="H242" s="32">
        <v>60</v>
      </c>
      <c r="I242" s="14" t="s">
        <v>43</v>
      </c>
      <c r="J242" s="50">
        <f t="shared" si="7"/>
        <v>-0.23636363636363633</v>
      </c>
      <c r="K242" s="51">
        <f t="shared" si="8"/>
        <v>0.5</v>
      </c>
    </row>
    <row r="243" spans="1:11" ht="12.75">
      <c r="A243" s="11" t="s">
        <v>370</v>
      </c>
      <c r="B243" s="12" t="s">
        <v>374</v>
      </c>
      <c r="C243" s="13" t="s">
        <v>373</v>
      </c>
      <c r="D243" s="23">
        <v>0</v>
      </c>
      <c r="E243" s="31">
        <v>0</v>
      </c>
      <c r="F243" s="15" t="s">
        <v>70</v>
      </c>
      <c r="G243" s="27">
        <v>0</v>
      </c>
      <c r="H243" s="32">
        <v>0</v>
      </c>
      <c r="I243" s="14" t="s">
        <v>70</v>
      </c>
      <c r="J243" s="50" t="str">
        <f t="shared" si="7"/>
        <v> </v>
      </c>
      <c r="K243" s="51" t="str">
        <f t="shared" si="8"/>
        <v> </v>
      </c>
    </row>
    <row r="244" spans="1:11" ht="25.5">
      <c r="A244" s="11" t="s">
        <v>370</v>
      </c>
      <c r="B244" s="12" t="s">
        <v>372</v>
      </c>
      <c r="C244" s="13" t="s">
        <v>371</v>
      </c>
      <c r="D244" s="23">
        <v>0</v>
      </c>
      <c r="E244" s="31">
        <v>0</v>
      </c>
      <c r="F244" s="15" t="s">
        <v>70</v>
      </c>
      <c r="G244" s="27">
        <v>0</v>
      </c>
      <c r="H244" s="32">
        <v>0</v>
      </c>
      <c r="I244" s="14" t="s">
        <v>675</v>
      </c>
      <c r="J244" s="50" t="str">
        <f t="shared" si="7"/>
        <v> </v>
      </c>
      <c r="K244" s="51" t="str">
        <f t="shared" si="8"/>
        <v> </v>
      </c>
    </row>
    <row r="245" spans="1:11" ht="25.5">
      <c r="A245" s="11" t="s">
        <v>370</v>
      </c>
      <c r="B245" s="12" t="s">
        <v>381</v>
      </c>
      <c r="C245" s="13" t="s">
        <v>380</v>
      </c>
      <c r="D245" s="23">
        <v>2</v>
      </c>
      <c r="E245" s="31">
        <v>0</v>
      </c>
      <c r="F245" s="15" t="s">
        <v>70</v>
      </c>
      <c r="G245" s="27">
        <v>30</v>
      </c>
      <c r="H245" s="32">
        <v>30</v>
      </c>
      <c r="I245" s="14" t="s">
        <v>70</v>
      </c>
      <c r="J245" s="50">
        <f t="shared" si="7"/>
        <v>14</v>
      </c>
      <c r="K245" s="51" t="str">
        <f t="shared" si="8"/>
        <v> </v>
      </c>
    </row>
    <row r="246" spans="1:11" ht="12.75">
      <c r="A246" s="11" t="s">
        <v>370</v>
      </c>
      <c r="B246" s="12" t="s">
        <v>376</v>
      </c>
      <c r="C246" s="13" t="s">
        <v>375</v>
      </c>
      <c r="D246" s="24">
        <v>0</v>
      </c>
      <c r="E246" s="32">
        <v>0</v>
      </c>
      <c r="F246" s="15" t="s">
        <v>70</v>
      </c>
      <c r="G246" s="27">
        <v>12</v>
      </c>
      <c r="H246" s="32">
        <v>0</v>
      </c>
      <c r="I246" s="14" t="s">
        <v>70</v>
      </c>
      <c r="J246" s="50" t="str">
        <f t="shared" si="7"/>
        <v> </v>
      </c>
      <c r="K246" s="51" t="str">
        <f t="shared" si="8"/>
        <v> </v>
      </c>
    </row>
    <row r="247" spans="1:11" ht="25.5">
      <c r="A247" s="11" t="s">
        <v>370</v>
      </c>
      <c r="B247" s="12" t="s">
        <v>379</v>
      </c>
      <c r="C247" s="13" t="s">
        <v>378</v>
      </c>
      <c r="D247" s="23">
        <v>9</v>
      </c>
      <c r="E247" s="31">
        <v>10</v>
      </c>
      <c r="F247" s="15" t="s">
        <v>70</v>
      </c>
      <c r="G247" s="28">
        <v>29</v>
      </c>
      <c r="H247" s="31">
        <v>30</v>
      </c>
      <c r="I247" s="14" t="s">
        <v>70</v>
      </c>
      <c r="J247" s="50">
        <f t="shared" si="7"/>
        <v>2.2222222222222223</v>
      </c>
      <c r="K247" s="51">
        <f t="shared" si="8"/>
        <v>2</v>
      </c>
    </row>
    <row r="248" spans="1:11" ht="25.5">
      <c r="A248" s="11" t="s">
        <v>385</v>
      </c>
      <c r="B248" s="12" t="s">
        <v>388</v>
      </c>
      <c r="C248" s="13" t="s">
        <v>3</v>
      </c>
      <c r="D248" s="24">
        <v>0</v>
      </c>
      <c r="E248" s="32">
        <v>0</v>
      </c>
      <c r="F248" s="15" t="s">
        <v>678</v>
      </c>
      <c r="G248" s="27">
        <v>0</v>
      </c>
      <c r="H248" s="32">
        <v>0</v>
      </c>
      <c r="I248" s="14" t="s">
        <v>678</v>
      </c>
      <c r="J248" s="50" t="str">
        <f t="shared" si="7"/>
        <v> </v>
      </c>
      <c r="K248" s="51" t="str">
        <f t="shared" si="8"/>
        <v> </v>
      </c>
    </row>
    <row r="249" spans="1:11" ht="25.5">
      <c r="A249" s="11" t="s">
        <v>385</v>
      </c>
      <c r="B249" s="12" t="s">
        <v>388</v>
      </c>
      <c r="C249" s="13" t="s">
        <v>387</v>
      </c>
      <c r="D249" s="24">
        <v>1</v>
      </c>
      <c r="E249" s="32">
        <v>4</v>
      </c>
      <c r="F249" s="15" t="s">
        <v>70</v>
      </c>
      <c r="G249" s="27">
        <v>5</v>
      </c>
      <c r="H249" s="32">
        <v>8</v>
      </c>
      <c r="I249" s="14" t="s">
        <v>70</v>
      </c>
      <c r="J249" s="50">
        <f t="shared" si="7"/>
        <v>4</v>
      </c>
      <c r="K249" s="51">
        <f t="shared" si="8"/>
        <v>1</v>
      </c>
    </row>
    <row r="250" spans="1:11" ht="25.5">
      <c r="A250" s="11" t="s">
        <v>385</v>
      </c>
      <c r="B250" s="12" t="s">
        <v>400</v>
      </c>
      <c r="C250" s="13" t="s">
        <v>399</v>
      </c>
      <c r="D250" s="24">
        <v>0</v>
      </c>
      <c r="E250" s="32">
        <v>0</v>
      </c>
      <c r="F250" s="15" t="s">
        <v>70</v>
      </c>
      <c r="G250" s="27">
        <v>5</v>
      </c>
      <c r="H250" s="32">
        <v>0</v>
      </c>
      <c r="I250" s="14" t="s">
        <v>70</v>
      </c>
      <c r="J250" s="50" t="str">
        <f t="shared" si="7"/>
        <v> </v>
      </c>
      <c r="K250" s="51" t="str">
        <f t="shared" si="8"/>
        <v> </v>
      </c>
    </row>
    <row r="251" spans="1:11" ht="25.5">
      <c r="A251" s="11" t="s">
        <v>385</v>
      </c>
      <c r="B251" s="12" t="s">
        <v>4</v>
      </c>
      <c r="C251" s="13" t="s">
        <v>5</v>
      </c>
      <c r="D251" s="24">
        <v>0</v>
      </c>
      <c r="E251" s="32">
        <v>0</v>
      </c>
      <c r="F251" s="15" t="s">
        <v>70</v>
      </c>
      <c r="G251" s="27">
        <v>0</v>
      </c>
      <c r="H251" s="32">
        <v>0</v>
      </c>
      <c r="I251" s="14" t="s">
        <v>70</v>
      </c>
      <c r="J251" s="50" t="str">
        <f t="shared" si="7"/>
        <v> </v>
      </c>
      <c r="K251" s="51" t="str">
        <f t="shared" si="8"/>
        <v> </v>
      </c>
    </row>
    <row r="252" spans="1:11" ht="25.5">
      <c r="A252" s="11" t="s">
        <v>385</v>
      </c>
      <c r="B252" s="12" t="s">
        <v>395</v>
      </c>
      <c r="C252" s="13" t="s">
        <v>396</v>
      </c>
      <c r="D252" s="24">
        <v>1</v>
      </c>
      <c r="E252" s="32">
        <v>0</v>
      </c>
      <c r="F252" s="15" t="s">
        <v>70</v>
      </c>
      <c r="G252" s="27">
        <v>4</v>
      </c>
      <c r="H252" s="32">
        <v>0</v>
      </c>
      <c r="I252" s="14" t="s">
        <v>70</v>
      </c>
      <c r="J252" s="50">
        <f t="shared" si="7"/>
        <v>3</v>
      </c>
      <c r="K252" s="51" t="str">
        <f t="shared" si="8"/>
        <v> </v>
      </c>
    </row>
    <row r="253" spans="1:11" ht="25.5">
      <c r="A253" s="11" t="s">
        <v>385</v>
      </c>
      <c r="B253" s="12" t="s">
        <v>395</v>
      </c>
      <c r="C253" s="13" t="s">
        <v>6</v>
      </c>
      <c r="D253" s="23">
        <v>0</v>
      </c>
      <c r="E253" s="31">
        <v>0</v>
      </c>
      <c r="F253" s="15" t="s">
        <v>70</v>
      </c>
      <c r="G253" s="28">
        <v>6</v>
      </c>
      <c r="H253" s="31">
        <v>0</v>
      </c>
      <c r="I253" s="14" t="s">
        <v>70</v>
      </c>
      <c r="J253" s="50" t="str">
        <f t="shared" si="7"/>
        <v> </v>
      </c>
      <c r="K253" s="51" t="str">
        <f t="shared" si="8"/>
        <v> </v>
      </c>
    </row>
    <row r="254" spans="1:11" ht="25.5">
      <c r="A254" s="11" t="s">
        <v>385</v>
      </c>
      <c r="B254" s="12" t="s">
        <v>390</v>
      </c>
      <c r="C254" s="13" t="s">
        <v>389</v>
      </c>
      <c r="D254" s="24">
        <v>1</v>
      </c>
      <c r="E254" s="32">
        <v>2</v>
      </c>
      <c r="F254" s="15" t="s">
        <v>70</v>
      </c>
      <c r="G254" s="27">
        <v>6</v>
      </c>
      <c r="H254" s="32">
        <v>6</v>
      </c>
      <c r="I254" s="14" t="s">
        <v>70</v>
      </c>
      <c r="J254" s="50">
        <f t="shared" si="7"/>
        <v>5</v>
      </c>
      <c r="K254" s="51">
        <f t="shared" si="8"/>
        <v>2</v>
      </c>
    </row>
    <row r="255" spans="1:11" ht="51">
      <c r="A255" s="11" t="s">
        <v>385</v>
      </c>
      <c r="B255" s="12" t="s">
        <v>397</v>
      </c>
      <c r="C255" s="13" t="s">
        <v>7</v>
      </c>
      <c r="D255" s="24">
        <v>0</v>
      </c>
      <c r="E255" s="32">
        <v>0</v>
      </c>
      <c r="F255" s="15" t="s">
        <v>692</v>
      </c>
      <c r="G255" s="27">
        <v>128</v>
      </c>
      <c r="H255" s="32">
        <v>0</v>
      </c>
      <c r="I255" s="14" t="s">
        <v>70</v>
      </c>
      <c r="J255" s="50" t="str">
        <f t="shared" si="7"/>
        <v> </v>
      </c>
      <c r="K255" s="51" t="str">
        <f t="shared" si="8"/>
        <v> </v>
      </c>
    </row>
    <row r="256" spans="1:11" ht="25.5">
      <c r="A256" s="11" t="s">
        <v>385</v>
      </c>
      <c r="B256" s="12" t="s">
        <v>397</v>
      </c>
      <c r="C256" s="13" t="s">
        <v>401</v>
      </c>
      <c r="D256" s="24">
        <v>148</v>
      </c>
      <c r="E256" s="32">
        <v>367.25</v>
      </c>
      <c r="F256" s="15" t="s">
        <v>70</v>
      </c>
      <c r="G256" s="27">
        <v>491</v>
      </c>
      <c r="H256" s="32">
        <v>1339</v>
      </c>
      <c r="I256" s="14" t="s">
        <v>70</v>
      </c>
      <c r="J256" s="50">
        <f t="shared" si="7"/>
        <v>2.3175675675675675</v>
      </c>
      <c r="K256" s="51">
        <f t="shared" si="8"/>
        <v>2.646017699115044</v>
      </c>
    </row>
    <row r="257" spans="1:11" ht="25.5">
      <c r="A257" s="11" t="s">
        <v>385</v>
      </c>
      <c r="B257" s="12" t="s">
        <v>392</v>
      </c>
      <c r="C257" s="13" t="s">
        <v>393</v>
      </c>
      <c r="D257" s="24">
        <v>1075</v>
      </c>
      <c r="E257" s="32">
        <v>3662.75</v>
      </c>
      <c r="F257" s="15" t="s">
        <v>70</v>
      </c>
      <c r="G257" s="27">
        <v>1058</v>
      </c>
      <c r="H257" s="32">
        <v>4761.25</v>
      </c>
      <c r="I257" s="14" t="s">
        <v>70</v>
      </c>
      <c r="J257" s="50">
        <f t="shared" si="7"/>
        <v>-0.015813953488372112</v>
      </c>
      <c r="K257" s="51">
        <f t="shared" si="8"/>
        <v>0.29991126885536823</v>
      </c>
    </row>
    <row r="258" spans="1:11" ht="25.5">
      <c r="A258" s="11" t="s">
        <v>385</v>
      </c>
      <c r="B258" s="12" t="s">
        <v>392</v>
      </c>
      <c r="C258" s="13" t="s">
        <v>8</v>
      </c>
      <c r="D258" s="24">
        <v>0</v>
      </c>
      <c r="E258" s="32">
        <v>0</v>
      </c>
      <c r="F258" s="15" t="s">
        <v>70</v>
      </c>
      <c r="G258" s="27">
        <v>83</v>
      </c>
      <c r="H258" s="32">
        <v>0</v>
      </c>
      <c r="I258" s="14" t="s">
        <v>70</v>
      </c>
      <c r="J258" s="50" t="str">
        <f t="shared" si="7"/>
        <v> </v>
      </c>
      <c r="K258" s="51" t="str">
        <f t="shared" si="8"/>
        <v> </v>
      </c>
    </row>
    <row r="259" spans="1:11" ht="293.25">
      <c r="A259" s="11" t="s">
        <v>385</v>
      </c>
      <c r="B259" s="12" t="s">
        <v>392</v>
      </c>
      <c r="C259" s="13" t="s">
        <v>402</v>
      </c>
      <c r="D259" s="24">
        <v>729</v>
      </c>
      <c r="E259" s="32">
        <v>665</v>
      </c>
      <c r="F259" s="15" t="s">
        <v>70</v>
      </c>
      <c r="G259" s="27">
        <v>2824</v>
      </c>
      <c r="H259" s="32">
        <v>15030</v>
      </c>
      <c r="I259" s="14" t="s">
        <v>44</v>
      </c>
      <c r="J259" s="50">
        <f t="shared" si="7"/>
        <v>2.8737997256515775</v>
      </c>
      <c r="K259" s="51">
        <f t="shared" si="8"/>
        <v>21.601503759398497</v>
      </c>
    </row>
    <row r="260" spans="1:11" ht="25.5">
      <c r="A260" s="11" t="s">
        <v>385</v>
      </c>
      <c r="B260" s="12" t="s">
        <v>404</v>
      </c>
      <c r="C260" s="13" t="s">
        <v>403</v>
      </c>
      <c r="D260" s="24">
        <v>22</v>
      </c>
      <c r="E260" s="32">
        <v>0</v>
      </c>
      <c r="F260" s="15" t="s">
        <v>70</v>
      </c>
      <c r="G260" s="27">
        <v>11</v>
      </c>
      <c r="H260" s="32">
        <v>0</v>
      </c>
      <c r="I260" s="14" t="s">
        <v>70</v>
      </c>
      <c r="J260" s="50">
        <f t="shared" si="7"/>
        <v>-0.5</v>
      </c>
      <c r="K260" s="51" t="str">
        <f t="shared" si="8"/>
        <v> </v>
      </c>
    </row>
    <row r="261" spans="1:11" ht="25.5">
      <c r="A261" s="11" t="s">
        <v>385</v>
      </c>
      <c r="B261" s="12" t="s">
        <v>394</v>
      </c>
      <c r="C261" s="13" t="s">
        <v>9</v>
      </c>
      <c r="D261" s="23">
        <v>0</v>
      </c>
      <c r="E261" s="31">
        <v>0</v>
      </c>
      <c r="F261" s="15" t="s">
        <v>70</v>
      </c>
      <c r="G261" s="28">
        <v>1</v>
      </c>
      <c r="H261" s="31">
        <v>0</v>
      </c>
      <c r="I261" s="14" t="s">
        <v>70</v>
      </c>
      <c r="J261" s="50" t="str">
        <f t="shared" si="7"/>
        <v> </v>
      </c>
      <c r="K261" s="51" t="str">
        <f t="shared" si="8"/>
        <v> </v>
      </c>
    </row>
    <row r="262" spans="1:11" ht="25.5">
      <c r="A262" s="11" t="s">
        <v>385</v>
      </c>
      <c r="B262" s="12" t="s">
        <v>391</v>
      </c>
      <c r="C262" s="13" t="s">
        <v>398</v>
      </c>
      <c r="D262" s="23">
        <v>137</v>
      </c>
      <c r="E262" s="31">
        <v>186</v>
      </c>
      <c r="F262" s="15" t="s">
        <v>70</v>
      </c>
      <c r="G262" s="28">
        <v>702</v>
      </c>
      <c r="H262" s="31">
        <v>1200</v>
      </c>
      <c r="I262" s="14" t="s">
        <v>70</v>
      </c>
      <c r="J262" s="50">
        <f t="shared" si="7"/>
        <v>4.124087591240876</v>
      </c>
      <c r="K262" s="51">
        <f t="shared" si="8"/>
        <v>5.451612903225806</v>
      </c>
    </row>
    <row r="263" spans="1:11" ht="25.5">
      <c r="A263" s="11" t="s">
        <v>385</v>
      </c>
      <c r="B263" s="12" t="s">
        <v>391</v>
      </c>
      <c r="C263" s="13" t="s">
        <v>10</v>
      </c>
      <c r="D263" s="24">
        <v>97</v>
      </c>
      <c r="E263" s="32">
        <v>180</v>
      </c>
      <c r="F263" s="15" t="s">
        <v>70</v>
      </c>
      <c r="G263" s="27">
        <v>459</v>
      </c>
      <c r="H263" s="32">
        <v>896</v>
      </c>
      <c r="I263" s="14" t="s">
        <v>70</v>
      </c>
      <c r="J263" s="50">
        <f t="shared" si="7"/>
        <v>3.731958762886598</v>
      </c>
      <c r="K263" s="51">
        <f t="shared" si="8"/>
        <v>3.977777777777778</v>
      </c>
    </row>
    <row r="264" spans="1:11" ht="25.5">
      <c r="A264" s="11" t="s">
        <v>385</v>
      </c>
      <c r="B264" s="12" t="s">
        <v>406</v>
      </c>
      <c r="C264" s="13" t="s">
        <v>405</v>
      </c>
      <c r="D264" s="24">
        <v>21</v>
      </c>
      <c r="E264" s="32">
        <v>4</v>
      </c>
      <c r="F264" s="15" t="s">
        <v>70</v>
      </c>
      <c r="G264" s="27">
        <v>9</v>
      </c>
      <c r="H264" s="32">
        <v>2</v>
      </c>
      <c r="I264" s="14" t="s">
        <v>70</v>
      </c>
      <c r="J264" s="50">
        <f t="shared" si="7"/>
        <v>-0.5714285714285714</v>
      </c>
      <c r="K264" s="51">
        <f t="shared" si="8"/>
        <v>-0.5</v>
      </c>
    </row>
    <row r="265" spans="1:11" ht="25.5">
      <c r="A265" s="11" t="s">
        <v>385</v>
      </c>
      <c r="B265" s="12" t="s">
        <v>386</v>
      </c>
      <c r="C265" s="13" t="s">
        <v>11</v>
      </c>
      <c r="D265" s="24">
        <v>0</v>
      </c>
      <c r="E265" s="32">
        <v>0</v>
      </c>
      <c r="F265" s="15" t="s">
        <v>70</v>
      </c>
      <c r="G265" s="27">
        <v>40</v>
      </c>
      <c r="H265" s="32">
        <v>0</v>
      </c>
      <c r="I265" s="14" t="s">
        <v>70</v>
      </c>
      <c r="J265" s="50" t="str">
        <f t="shared" si="7"/>
        <v> </v>
      </c>
      <c r="K265" s="51" t="str">
        <f t="shared" si="8"/>
        <v> </v>
      </c>
    </row>
    <row r="266" spans="1:11" ht="25.5">
      <c r="A266" s="11" t="s">
        <v>407</v>
      </c>
      <c r="B266" s="12" t="s">
        <v>415</v>
      </c>
      <c r="C266" s="13" t="s">
        <v>414</v>
      </c>
      <c r="D266" s="24">
        <v>116</v>
      </c>
      <c r="E266" s="32">
        <v>2</v>
      </c>
      <c r="F266" s="15" t="s">
        <v>70</v>
      </c>
      <c r="G266" s="27">
        <v>66</v>
      </c>
      <c r="H266" s="32">
        <v>16</v>
      </c>
      <c r="I266" s="14" t="s">
        <v>70</v>
      </c>
      <c r="J266" s="50">
        <f t="shared" si="7"/>
        <v>-0.43103448275862066</v>
      </c>
      <c r="K266" s="51">
        <f t="shared" si="8"/>
        <v>7</v>
      </c>
    </row>
    <row r="267" spans="1:11" ht="12.75">
      <c r="A267" s="11" t="s">
        <v>407</v>
      </c>
      <c r="B267" s="12" t="s">
        <v>425</v>
      </c>
      <c r="C267" s="13" t="s">
        <v>120</v>
      </c>
      <c r="D267" s="24">
        <v>0</v>
      </c>
      <c r="E267" s="32">
        <v>0</v>
      </c>
      <c r="F267" s="15" t="s">
        <v>70</v>
      </c>
      <c r="G267" s="27">
        <v>0</v>
      </c>
      <c r="H267" s="32">
        <v>0</v>
      </c>
      <c r="I267" s="14" t="s">
        <v>70</v>
      </c>
      <c r="J267" s="50" t="str">
        <f t="shared" si="7"/>
        <v> </v>
      </c>
      <c r="K267" s="51" t="str">
        <f t="shared" si="8"/>
        <v> </v>
      </c>
    </row>
    <row r="268" spans="1:11" ht="12.75">
      <c r="A268" s="11" t="s">
        <v>407</v>
      </c>
      <c r="B268" s="12" t="s">
        <v>420</v>
      </c>
      <c r="C268" s="13" t="s">
        <v>120</v>
      </c>
      <c r="D268" s="24">
        <v>0</v>
      </c>
      <c r="E268" s="32">
        <v>0</v>
      </c>
      <c r="F268" s="15" t="s">
        <v>70</v>
      </c>
      <c r="G268" s="27">
        <v>1</v>
      </c>
      <c r="H268" s="32">
        <v>2</v>
      </c>
      <c r="I268" s="14" t="s">
        <v>70</v>
      </c>
      <c r="J268" s="50" t="str">
        <f aca="true" t="shared" si="9" ref="J268:J331">IF(D268&gt;0,G268/D268-1," ")</f>
        <v> </v>
      </c>
      <c r="K268" s="51" t="str">
        <f aca="true" t="shared" si="10" ref="K268:K331">IF(E268&gt;0,H268/E268-1," ")</f>
        <v> </v>
      </c>
    </row>
    <row r="269" spans="1:11" ht="25.5">
      <c r="A269" s="11" t="s">
        <v>407</v>
      </c>
      <c r="B269" s="12" t="s">
        <v>419</v>
      </c>
      <c r="C269" s="13" t="s">
        <v>418</v>
      </c>
      <c r="D269" s="24">
        <v>0</v>
      </c>
      <c r="E269" s="32">
        <v>0</v>
      </c>
      <c r="F269" s="15" t="s">
        <v>70</v>
      </c>
      <c r="G269" s="27">
        <v>0</v>
      </c>
      <c r="H269" s="32">
        <v>0</v>
      </c>
      <c r="I269" s="14" t="s">
        <v>70</v>
      </c>
      <c r="J269" s="50" t="str">
        <f t="shared" si="9"/>
        <v> </v>
      </c>
      <c r="K269" s="51" t="str">
        <f t="shared" si="10"/>
        <v> </v>
      </c>
    </row>
    <row r="270" spans="1:11" ht="12.75">
      <c r="A270" s="11" t="s">
        <v>407</v>
      </c>
      <c r="B270" s="12" t="s">
        <v>433</v>
      </c>
      <c r="C270" s="13" t="s">
        <v>12</v>
      </c>
      <c r="D270" s="24">
        <v>0</v>
      </c>
      <c r="E270" s="32">
        <v>0</v>
      </c>
      <c r="F270" s="15" t="s">
        <v>70</v>
      </c>
      <c r="G270" s="27">
        <v>0</v>
      </c>
      <c r="H270" s="32">
        <v>0</v>
      </c>
      <c r="I270" s="14" t="s">
        <v>70</v>
      </c>
      <c r="J270" s="50" t="str">
        <f t="shared" si="9"/>
        <v> </v>
      </c>
      <c r="K270" s="51" t="str">
        <f t="shared" si="10"/>
        <v> </v>
      </c>
    </row>
    <row r="271" spans="1:11" ht="12.75">
      <c r="A271" s="11" t="s">
        <v>407</v>
      </c>
      <c r="B271" s="12" t="s">
        <v>429</v>
      </c>
      <c r="C271" s="13" t="s">
        <v>428</v>
      </c>
      <c r="D271" s="23">
        <v>0</v>
      </c>
      <c r="E271" s="31">
        <v>0</v>
      </c>
      <c r="F271" s="15" t="s">
        <v>70</v>
      </c>
      <c r="G271" s="28">
        <v>0</v>
      </c>
      <c r="H271" s="31">
        <v>0</v>
      </c>
      <c r="I271" s="14" t="s">
        <v>70</v>
      </c>
      <c r="J271" s="50" t="str">
        <f t="shared" si="9"/>
        <v> </v>
      </c>
      <c r="K271" s="51" t="str">
        <f t="shared" si="10"/>
        <v> </v>
      </c>
    </row>
    <row r="272" spans="1:11" ht="12.75">
      <c r="A272" s="11" t="s">
        <v>407</v>
      </c>
      <c r="B272" s="12" t="s">
        <v>417</v>
      </c>
      <c r="C272" s="13" t="s">
        <v>416</v>
      </c>
      <c r="D272" s="23">
        <v>134</v>
      </c>
      <c r="E272" s="31">
        <v>184</v>
      </c>
      <c r="F272" s="15" t="s">
        <v>70</v>
      </c>
      <c r="G272" s="28">
        <v>609</v>
      </c>
      <c r="H272" s="31">
        <v>1062</v>
      </c>
      <c r="I272" s="14" t="s">
        <v>70</v>
      </c>
      <c r="J272" s="50">
        <f t="shared" si="9"/>
        <v>3.544776119402985</v>
      </c>
      <c r="K272" s="51">
        <f t="shared" si="10"/>
        <v>4.771739130434782</v>
      </c>
    </row>
    <row r="273" spans="1:11" ht="12.75">
      <c r="A273" s="11" t="s">
        <v>407</v>
      </c>
      <c r="B273" s="12" t="s">
        <v>409</v>
      </c>
      <c r="C273" s="13" t="s">
        <v>408</v>
      </c>
      <c r="D273" s="23">
        <v>0</v>
      </c>
      <c r="E273" s="31">
        <v>0</v>
      </c>
      <c r="F273" s="15" t="s">
        <v>70</v>
      </c>
      <c r="G273" s="28">
        <v>0</v>
      </c>
      <c r="H273" s="31">
        <v>0</v>
      </c>
      <c r="I273" s="14" t="s">
        <v>70</v>
      </c>
      <c r="J273" s="50" t="str">
        <f t="shared" si="9"/>
        <v> </v>
      </c>
      <c r="K273" s="51" t="str">
        <f t="shared" si="10"/>
        <v> </v>
      </c>
    </row>
    <row r="274" spans="1:11" ht="12.75">
      <c r="A274" s="11" t="s">
        <v>407</v>
      </c>
      <c r="B274" s="12" t="s">
        <v>413</v>
      </c>
      <c r="C274" s="13" t="s">
        <v>412</v>
      </c>
      <c r="D274" s="24">
        <v>6</v>
      </c>
      <c r="E274" s="32">
        <v>0</v>
      </c>
      <c r="F274" s="15" t="s">
        <v>70</v>
      </c>
      <c r="G274" s="27">
        <v>7</v>
      </c>
      <c r="H274" s="32">
        <v>0</v>
      </c>
      <c r="I274" s="14" t="s">
        <v>70</v>
      </c>
      <c r="J274" s="50">
        <f t="shared" si="9"/>
        <v>0.16666666666666674</v>
      </c>
      <c r="K274" s="51" t="str">
        <f t="shared" si="10"/>
        <v> </v>
      </c>
    </row>
    <row r="275" spans="1:11" ht="12.75">
      <c r="A275" s="11" t="s">
        <v>407</v>
      </c>
      <c r="B275" s="12" t="s">
        <v>411</v>
      </c>
      <c r="C275" s="13" t="s">
        <v>410</v>
      </c>
      <c r="D275" s="24">
        <v>0</v>
      </c>
      <c r="E275" s="32">
        <v>0</v>
      </c>
      <c r="F275" s="15" t="s">
        <v>70</v>
      </c>
      <c r="G275" s="27">
        <v>0</v>
      </c>
      <c r="H275" s="32">
        <v>0</v>
      </c>
      <c r="I275" s="14" t="s">
        <v>70</v>
      </c>
      <c r="J275" s="50" t="str">
        <f t="shared" si="9"/>
        <v> </v>
      </c>
      <c r="K275" s="51" t="str">
        <f t="shared" si="10"/>
        <v> </v>
      </c>
    </row>
    <row r="276" spans="1:11" ht="25.5">
      <c r="A276" s="11" t="s">
        <v>407</v>
      </c>
      <c r="B276" s="12" t="s">
        <v>431</v>
      </c>
      <c r="C276" s="13" t="s">
        <v>430</v>
      </c>
      <c r="D276" s="23">
        <v>1</v>
      </c>
      <c r="E276" s="31">
        <v>0</v>
      </c>
      <c r="F276" s="15" t="s">
        <v>70</v>
      </c>
      <c r="G276" s="28">
        <v>0</v>
      </c>
      <c r="H276" s="31">
        <v>0</v>
      </c>
      <c r="I276" s="14" t="s">
        <v>70</v>
      </c>
      <c r="J276" s="50">
        <f t="shared" si="9"/>
        <v>-1</v>
      </c>
      <c r="K276" s="51" t="str">
        <f t="shared" si="10"/>
        <v> </v>
      </c>
    </row>
    <row r="277" spans="1:11" ht="12.75">
      <c r="A277" s="11" t="s">
        <v>407</v>
      </c>
      <c r="B277" s="12" t="s">
        <v>424</v>
      </c>
      <c r="C277" s="13" t="s">
        <v>423</v>
      </c>
      <c r="D277" s="24">
        <v>0</v>
      </c>
      <c r="E277" s="32">
        <v>0</v>
      </c>
      <c r="F277" s="15" t="s">
        <v>70</v>
      </c>
      <c r="G277" s="27">
        <v>0</v>
      </c>
      <c r="H277" s="32">
        <v>0</v>
      </c>
      <c r="I277" s="14" t="s">
        <v>70</v>
      </c>
      <c r="J277" s="50" t="str">
        <f t="shared" si="9"/>
        <v> </v>
      </c>
      <c r="K277" s="51" t="str">
        <f t="shared" si="10"/>
        <v> </v>
      </c>
    </row>
    <row r="278" spans="1:11" ht="12.75">
      <c r="A278" s="11" t="s">
        <v>407</v>
      </c>
      <c r="B278" s="12" t="s">
        <v>422</v>
      </c>
      <c r="C278" s="13" t="s">
        <v>421</v>
      </c>
      <c r="D278" s="23">
        <v>32</v>
      </c>
      <c r="E278" s="31">
        <v>4</v>
      </c>
      <c r="F278" s="15" t="s">
        <v>70</v>
      </c>
      <c r="G278" s="28">
        <v>125</v>
      </c>
      <c r="H278" s="31">
        <v>44</v>
      </c>
      <c r="I278" s="14" t="s">
        <v>70</v>
      </c>
      <c r="J278" s="50">
        <f t="shared" si="9"/>
        <v>2.90625</v>
      </c>
      <c r="K278" s="51">
        <f t="shared" si="10"/>
        <v>10</v>
      </c>
    </row>
    <row r="279" spans="1:11" ht="12.75">
      <c r="A279" s="11" t="s">
        <v>407</v>
      </c>
      <c r="B279" s="12" t="s">
        <v>427</v>
      </c>
      <c r="C279" s="13" t="s">
        <v>426</v>
      </c>
      <c r="D279" s="24">
        <v>240</v>
      </c>
      <c r="E279" s="32">
        <v>52</v>
      </c>
      <c r="F279" s="15" t="s">
        <v>70</v>
      </c>
      <c r="G279" s="27">
        <v>191</v>
      </c>
      <c r="H279" s="32">
        <v>322</v>
      </c>
      <c r="I279" s="14" t="s">
        <v>70</v>
      </c>
      <c r="J279" s="50">
        <f t="shared" si="9"/>
        <v>-0.20416666666666672</v>
      </c>
      <c r="K279" s="51">
        <f t="shared" si="10"/>
        <v>5.1923076923076925</v>
      </c>
    </row>
    <row r="280" spans="1:11" ht="12.75">
      <c r="A280" s="11" t="s">
        <v>407</v>
      </c>
      <c r="B280" s="12" t="s">
        <v>432</v>
      </c>
      <c r="C280" s="13" t="s">
        <v>120</v>
      </c>
      <c r="D280" s="24">
        <v>2</v>
      </c>
      <c r="E280" s="32">
        <v>0</v>
      </c>
      <c r="F280" s="15" t="s">
        <v>70</v>
      </c>
      <c r="G280" s="28">
        <v>5</v>
      </c>
      <c r="H280" s="31">
        <v>0</v>
      </c>
      <c r="I280" s="14" t="s">
        <v>70</v>
      </c>
      <c r="J280" s="50">
        <f t="shared" si="9"/>
        <v>1.5</v>
      </c>
      <c r="K280" s="51" t="str">
        <f t="shared" si="10"/>
        <v> </v>
      </c>
    </row>
    <row r="281" spans="1:11" ht="12.75">
      <c r="A281" s="11" t="s">
        <v>434</v>
      </c>
      <c r="B281" s="12" t="s">
        <v>441</v>
      </c>
      <c r="C281" s="13" t="s">
        <v>13</v>
      </c>
      <c r="D281" s="23">
        <v>2</v>
      </c>
      <c r="E281" s="31">
        <v>0</v>
      </c>
      <c r="F281" s="15" t="s">
        <v>70</v>
      </c>
      <c r="G281" s="28">
        <v>0</v>
      </c>
      <c r="H281" s="31">
        <v>0</v>
      </c>
      <c r="I281" s="14" t="s">
        <v>70</v>
      </c>
      <c r="J281" s="50">
        <f t="shared" si="9"/>
        <v>-1</v>
      </c>
      <c r="K281" s="51" t="str">
        <f t="shared" si="10"/>
        <v> </v>
      </c>
    </row>
    <row r="282" spans="1:11" ht="12.75">
      <c r="A282" s="11" t="s">
        <v>434</v>
      </c>
      <c r="B282" s="12" t="s">
        <v>438</v>
      </c>
      <c r="C282" s="13" t="s">
        <v>437</v>
      </c>
      <c r="D282" s="24">
        <v>9</v>
      </c>
      <c r="E282" s="32">
        <v>0</v>
      </c>
      <c r="F282" s="15" t="s">
        <v>70</v>
      </c>
      <c r="G282" s="27">
        <v>6</v>
      </c>
      <c r="H282" s="32">
        <v>0</v>
      </c>
      <c r="I282" s="14" t="s">
        <v>70</v>
      </c>
      <c r="J282" s="50">
        <f t="shared" si="9"/>
        <v>-0.33333333333333337</v>
      </c>
      <c r="K282" s="51" t="str">
        <f t="shared" si="10"/>
        <v> </v>
      </c>
    </row>
    <row r="283" spans="1:11" ht="25.5">
      <c r="A283" s="11" t="s">
        <v>434</v>
      </c>
      <c r="B283" s="12" t="s">
        <v>446</v>
      </c>
      <c r="C283" s="13" t="s">
        <v>445</v>
      </c>
      <c r="D283" s="24">
        <v>5</v>
      </c>
      <c r="E283" s="32">
        <v>2</v>
      </c>
      <c r="F283" s="15" t="s">
        <v>70</v>
      </c>
      <c r="G283" s="27">
        <v>13</v>
      </c>
      <c r="H283" s="32">
        <v>11</v>
      </c>
      <c r="I283" s="14" t="s">
        <v>70</v>
      </c>
      <c r="J283" s="50">
        <f t="shared" si="9"/>
        <v>1.6</v>
      </c>
      <c r="K283" s="51">
        <f t="shared" si="10"/>
        <v>4.5</v>
      </c>
    </row>
    <row r="284" spans="1:11" ht="25.5">
      <c r="A284" s="11" t="s">
        <v>434</v>
      </c>
      <c r="B284" s="12" t="s">
        <v>449</v>
      </c>
      <c r="C284" s="13" t="s">
        <v>448</v>
      </c>
      <c r="D284" s="24">
        <v>0</v>
      </c>
      <c r="E284" s="32">
        <v>0</v>
      </c>
      <c r="F284" s="15" t="s">
        <v>675</v>
      </c>
      <c r="G284" s="27">
        <v>0</v>
      </c>
      <c r="H284" s="32">
        <v>0</v>
      </c>
      <c r="I284" s="14" t="s">
        <v>675</v>
      </c>
      <c r="J284" s="50" t="str">
        <f t="shared" si="9"/>
        <v> </v>
      </c>
      <c r="K284" s="51" t="str">
        <f t="shared" si="10"/>
        <v> </v>
      </c>
    </row>
    <row r="285" spans="1:11" ht="25.5">
      <c r="A285" s="11" t="s">
        <v>434</v>
      </c>
      <c r="B285" s="12" t="s">
        <v>444</v>
      </c>
      <c r="C285" s="13" t="s">
        <v>443</v>
      </c>
      <c r="D285" s="23">
        <v>2</v>
      </c>
      <c r="E285" s="31">
        <v>2</v>
      </c>
      <c r="F285" s="15" t="s">
        <v>70</v>
      </c>
      <c r="G285" s="28">
        <v>0</v>
      </c>
      <c r="H285" s="31">
        <v>0</v>
      </c>
      <c r="I285" s="14" t="s">
        <v>70</v>
      </c>
      <c r="J285" s="50">
        <f t="shared" si="9"/>
        <v>-1</v>
      </c>
      <c r="K285" s="51">
        <f t="shared" si="10"/>
        <v>-1</v>
      </c>
    </row>
    <row r="286" spans="1:11" ht="12.75">
      <c r="A286" s="11" t="s">
        <v>434</v>
      </c>
      <c r="B286" s="12" t="s">
        <v>440</v>
      </c>
      <c r="C286" s="13" t="s">
        <v>442</v>
      </c>
      <c r="D286" s="24">
        <v>3</v>
      </c>
      <c r="E286" s="32">
        <v>0</v>
      </c>
      <c r="F286" s="15" t="s">
        <v>70</v>
      </c>
      <c r="G286" s="27">
        <v>0</v>
      </c>
      <c r="H286" s="32">
        <v>0</v>
      </c>
      <c r="I286" s="14" t="s">
        <v>70</v>
      </c>
      <c r="J286" s="50">
        <f t="shared" si="9"/>
        <v>-1</v>
      </c>
      <c r="K286" s="51" t="str">
        <f t="shared" si="10"/>
        <v> </v>
      </c>
    </row>
    <row r="287" spans="1:11" ht="12.75">
      <c r="A287" s="11" t="s">
        <v>434</v>
      </c>
      <c r="B287" s="12" t="s">
        <v>440</v>
      </c>
      <c r="C287" s="13" t="s">
        <v>439</v>
      </c>
      <c r="D287" s="24">
        <v>4</v>
      </c>
      <c r="E287" s="32">
        <v>4</v>
      </c>
      <c r="F287" s="15" t="s">
        <v>70</v>
      </c>
      <c r="G287" s="27">
        <v>0</v>
      </c>
      <c r="H287" s="32">
        <v>0</v>
      </c>
      <c r="I287" s="14" t="s">
        <v>70</v>
      </c>
      <c r="J287" s="50">
        <f t="shared" si="9"/>
        <v>-1</v>
      </c>
      <c r="K287" s="51">
        <f t="shared" si="10"/>
        <v>-1</v>
      </c>
    </row>
    <row r="288" spans="1:11" ht="12.75">
      <c r="A288" s="11" t="s">
        <v>434</v>
      </c>
      <c r="B288" s="12" t="s">
        <v>436</v>
      </c>
      <c r="C288" s="13" t="s">
        <v>447</v>
      </c>
      <c r="D288" s="24">
        <v>0</v>
      </c>
      <c r="E288" s="32">
        <v>0</v>
      </c>
      <c r="F288" s="15" t="s">
        <v>70</v>
      </c>
      <c r="G288" s="27">
        <v>0</v>
      </c>
      <c r="H288" s="32">
        <v>0</v>
      </c>
      <c r="I288" s="14" t="s">
        <v>70</v>
      </c>
      <c r="J288" s="50" t="str">
        <f t="shared" si="9"/>
        <v> </v>
      </c>
      <c r="K288" s="51" t="str">
        <f t="shared" si="10"/>
        <v> </v>
      </c>
    </row>
    <row r="289" spans="1:11" ht="12.75">
      <c r="A289" s="11" t="s">
        <v>434</v>
      </c>
      <c r="B289" s="12" t="s">
        <v>436</v>
      </c>
      <c r="C289" s="13" t="s">
        <v>435</v>
      </c>
      <c r="D289" s="24">
        <v>0</v>
      </c>
      <c r="E289" s="32">
        <v>0</v>
      </c>
      <c r="F289" s="15" t="s">
        <v>70</v>
      </c>
      <c r="G289" s="27">
        <v>2</v>
      </c>
      <c r="H289" s="32">
        <v>3</v>
      </c>
      <c r="I289" s="14" t="s">
        <v>70</v>
      </c>
      <c r="J289" s="50" t="str">
        <f t="shared" si="9"/>
        <v> </v>
      </c>
      <c r="K289" s="51" t="str">
        <f t="shared" si="10"/>
        <v> </v>
      </c>
    </row>
    <row r="290" spans="1:11" ht="63.75">
      <c r="A290" s="11" t="s">
        <v>450</v>
      </c>
      <c r="B290" s="12" t="s">
        <v>458</v>
      </c>
      <c r="C290" s="13" t="s">
        <v>656</v>
      </c>
      <c r="D290" s="24">
        <v>0</v>
      </c>
      <c r="E290" s="32">
        <v>0</v>
      </c>
      <c r="F290" s="15" t="s">
        <v>693</v>
      </c>
      <c r="G290" s="27">
        <v>0</v>
      </c>
      <c r="H290" s="32">
        <v>0</v>
      </c>
      <c r="I290" s="14" t="s">
        <v>679</v>
      </c>
      <c r="J290" s="50" t="str">
        <f t="shared" si="9"/>
        <v> </v>
      </c>
      <c r="K290" s="51" t="str">
        <f t="shared" si="10"/>
        <v> </v>
      </c>
    </row>
    <row r="291" spans="1:11" ht="25.5">
      <c r="A291" s="11" t="s">
        <v>450</v>
      </c>
      <c r="B291" s="12" t="s">
        <v>458</v>
      </c>
      <c r="C291" s="13" t="s">
        <v>457</v>
      </c>
      <c r="D291" s="24">
        <v>13</v>
      </c>
      <c r="E291" s="32">
        <v>12</v>
      </c>
      <c r="F291" s="15" t="s">
        <v>70</v>
      </c>
      <c r="G291" s="27">
        <v>83</v>
      </c>
      <c r="H291" s="32">
        <v>112</v>
      </c>
      <c r="I291" s="14" t="s">
        <v>70</v>
      </c>
      <c r="J291" s="50">
        <f t="shared" si="9"/>
        <v>5.384615384615385</v>
      </c>
      <c r="K291" s="51">
        <f t="shared" si="10"/>
        <v>8.333333333333334</v>
      </c>
    </row>
    <row r="292" spans="1:11" ht="63.75">
      <c r="A292" s="11" t="s">
        <v>450</v>
      </c>
      <c r="B292" s="12" t="s">
        <v>458</v>
      </c>
      <c r="C292" s="13" t="s">
        <v>657</v>
      </c>
      <c r="D292" s="24">
        <v>0</v>
      </c>
      <c r="E292" s="32">
        <v>0</v>
      </c>
      <c r="F292" s="15" t="s">
        <v>693</v>
      </c>
      <c r="G292" s="27">
        <v>0</v>
      </c>
      <c r="H292" s="32">
        <v>0</v>
      </c>
      <c r="I292" s="14" t="s">
        <v>679</v>
      </c>
      <c r="J292" s="50" t="str">
        <f t="shared" si="9"/>
        <v> </v>
      </c>
      <c r="K292" s="51" t="str">
        <f t="shared" si="10"/>
        <v> </v>
      </c>
    </row>
    <row r="293" spans="1:11" ht="12.75">
      <c r="A293" s="11" t="s">
        <v>450</v>
      </c>
      <c r="B293" s="12" t="s">
        <v>464</v>
      </c>
      <c r="C293" s="13" t="s">
        <v>463</v>
      </c>
      <c r="D293" s="24">
        <v>0</v>
      </c>
      <c r="E293" s="32">
        <v>0</v>
      </c>
      <c r="F293" s="15" t="s">
        <v>70</v>
      </c>
      <c r="G293" s="27">
        <v>85</v>
      </c>
      <c r="H293" s="32">
        <v>0</v>
      </c>
      <c r="I293" s="14" t="s">
        <v>70</v>
      </c>
      <c r="J293" s="50" t="str">
        <f t="shared" si="9"/>
        <v> </v>
      </c>
      <c r="K293" s="51" t="str">
        <f t="shared" si="10"/>
        <v> </v>
      </c>
    </row>
    <row r="294" spans="1:11" ht="12.75">
      <c r="A294" s="11" t="s">
        <v>450</v>
      </c>
      <c r="B294" s="12" t="s">
        <v>477</v>
      </c>
      <c r="C294" s="13" t="s">
        <v>476</v>
      </c>
      <c r="D294" s="24">
        <v>20</v>
      </c>
      <c r="E294" s="32">
        <v>0</v>
      </c>
      <c r="F294" s="15" t="s">
        <v>70</v>
      </c>
      <c r="G294" s="27">
        <v>10</v>
      </c>
      <c r="H294" s="32">
        <v>0</v>
      </c>
      <c r="I294" s="14" t="s">
        <v>70</v>
      </c>
      <c r="J294" s="50">
        <f t="shared" si="9"/>
        <v>-0.5</v>
      </c>
      <c r="K294" s="51" t="str">
        <f t="shared" si="10"/>
        <v> </v>
      </c>
    </row>
    <row r="295" spans="1:11" ht="12.75">
      <c r="A295" s="11" t="s">
        <v>450</v>
      </c>
      <c r="B295" s="12" t="s">
        <v>468</v>
      </c>
      <c r="C295" s="13" t="s">
        <v>467</v>
      </c>
      <c r="D295" s="24">
        <v>15</v>
      </c>
      <c r="E295" s="32">
        <v>15</v>
      </c>
      <c r="F295" s="15" t="s">
        <v>70</v>
      </c>
      <c r="G295" s="27">
        <v>5</v>
      </c>
      <c r="H295" s="32">
        <v>4</v>
      </c>
      <c r="I295" s="14" t="s">
        <v>70</v>
      </c>
      <c r="J295" s="50">
        <f t="shared" si="9"/>
        <v>-0.6666666666666667</v>
      </c>
      <c r="K295" s="51">
        <f t="shared" si="10"/>
        <v>-0.7333333333333334</v>
      </c>
    </row>
    <row r="296" spans="1:11" ht="25.5">
      <c r="A296" s="11" t="s">
        <v>450</v>
      </c>
      <c r="B296" s="12" t="s">
        <v>460</v>
      </c>
      <c r="C296" s="13" t="s">
        <v>459</v>
      </c>
      <c r="D296" s="24">
        <v>0</v>
      </c>
      <c r="E296" s="32">
        <v>0</v>
      </c>
      <c r="F296" s="15" t="s">
        <v>678</v>
      </c>
      <c r="G296" s="27">
        <v>0</v>
      </c>
      <c r="H296" s="32">
        <v>0</v>
      </c>
      <c r="I296" s="14" t="s">
        <v>678</v>
      </c>
      <c r="J296" s="50" t="str">
        <f t="shared" si="9"/>
        <v> </v>
      </c>
      <c r="K296" s="51" t="str">
        <f t="shared" si="10"/>
        <v> </v>
      </c>
    </row>
    <row r="297" spans="1:11" ht="12.75">
      <c r="A297" s="11" t="s">
        <v>450</v>
      </c>
      <c r="B297" s="12" t="s">
        <v>473</v>
      </c>
      <c r="C297" s="13" t="s">
        <v>472</v>
      </c>
      <c r="D297" s="24">
        <v>13</v>
      </c>
      <c r="E297" s="32">
        <v>0</v>
      </c>
      <c r="F297" s="15" t="s">
        <v>70</v>
      </c>
      <c r="G297" s="27">
        <v>0</v>
      </c>
      <c r="H297" s="32">
        <v>0</v>
      </c>
      <c r="I297" s="14" t="s">
        <v>70</v>
      </c>
      <c r="J297" s="50">
        <f t="shared" si="9"/>
        <v>-1</v>
      </c>
      <c r="K297" s="51" t="str">
        <f t="shared" si="10"/>
        <v> </v>
      </c>
    </row>
    <row r="298" spans="1:11" ht="25.5">
      <c r="A298" s="11" t="s">
        <v>450</v>
      </c>
      <c r="B298" s="12" t="s">
        <v>456</v>
      </c>
      <c r="C298" s="13" t="s">
        <v>455</v>
      </c>
      <c r="D298" s="24">
        <v>7</v>
      </c>
      <c r="E298" s="32">
        <v>0</v>
      </c>
      <c r="F298" s="15" t="s">
        <v>70</v>
      </c>
      <c r="G298" s="27">
        <v>22</v>
      </c>
      <c r="H298" s="32">
        <v>0</v>
      </c>
      <c r="I298" s="14" t="s">
        <v>70</v>
      </c>
      <c r="J298" s="50">
        <f t="shared" si="9"/>
        <v>2.142857142857143</v>
      </c>
      <c r="K298" s="51" t="str">
        <f t="shared" si="10"/>
        <v> </v>
      </c>
    </row>
    <row r="299" spans="1:11" ht="76.5">
      <c r="A299" s="11" t="s">
        <v>450</v>
      </c>
      <c r="B299" s="12" t="s">
        <v>462</v>
      </c>
      <c r="C299" s="13" t="s">
        <v>658</v>
      </c>
      <c r="D299" s="24">
        <v>0</v>
      </c>
      <c r="E299" s="32">
        <v>0</v>
      </c>
      <c r="F299" s="15" t="s">
        <v>680</v>
      </c>
      <c r="G299" s="27">
        <v>0</v>
      </c>
      <c r="H299" s="32">
        <v>0</v>
      </c>
      <c r="I299" s="14" t="s">
        <v>680</v>
      </c>
      <c r="J299" s="50" t="str">
        <f t="shared" si="9"/>
        <v> </v>
      </c>
      <c r="K299" s="51" t="str">
        <f t="shared" si="10"/>
        <v> </v>
      </c>
    </row>
    <row r="300" spans="1:11" ht="25.5">
      <c r="A300" s="11" t="s">
        <v>450</v>
      </c>
      <c r="B300" s="12" t="s">
        <v>462</v>
      </c>
      <c r="C300" s="13" t="s">
        <v>461</v>
      </c>
      <c r="D300" s="24">
        <v>28</v>
      </c>
      <c r="E300" s="32">
        <v>33</v>
      </c>
      <c r="F300" s="15" t="s">
        <v>70</v>
      </c>
      <c r="G300" s="27">
        <v>11</v>
      </c>
      <c r="H300" s="32">
        <v>45</v>
      </c>
      <c r="I300" s="14" t="s">
        <v>70</v>
      </c>
      <c r="J300" s="50">
        <f t="shared" si="9"/>
        <v>-0.6071428571428572</v>
      </c>
      <c r="K300" s="51">
        <f t="shared" si="10"/>
        <v>0.36363636363636354</v>
      </c>
    </row>
    <row r="301" spans="1:11" ht="76.5">
      <c r="A301" s="11" t="s">
        <v>450</v>
      </c>
      <c r="B301" s="12" t="s">
        <v>462</v>
      </c>
      <c r="C301" s="13" t="s">
        <v>659</v>
      </c>
      <c r="D301" s="23">
        <v>0</v>
      </c>
      <c r="E301" s="31">
        <v>0</v>
      </c>
      <c r="F301" s="15" t="s">
        <v>680</v>
      </c>
      <c r="G301" s="27">
        <v>0</v>
      </c>
      <c r="H301" s="32">
        <v>0</v>
      </c>
      <c r="I301" s="14" t="s">
        <v>680</v>
      </c>
      <c r="J301" s="50" t="str">
        <f t="shared" si="9"/>
        <v> </v>
      </c>
      <c r="K301" s="51" t="str">
        <f t="shared" si="10"/>
        <v> </v>
      </c>
    </row>
    <row r="302" spans="1:11" ht="25.5">
      <c r="A302" s="11" t="s">
        <v>450</v>
      </c>
      <c r="B302" s="12" t="s">
        <v>475</v>
      </c>
      <c r="C302" s="13" t="s">
        <v>474</v>
      </c>
      <c r="D302" s="24">
        <v>0</v>
      </c>
      <c r="E302" s="32">
        <v>0</v>
      </c>
      <c r="F302" s="15" t="s">
        <v>70</v>
      </c>
      <c r="G302" s="27">
        <v>53</v>
      </c>
      <c r="H302" s="32">
        <v>0</v>
      </c>
      <c r="I302" s="14" t="s">
        <v>70</v>
      </c>
      <c r="J302" s="50" t="str">
        <f t="shared" si="9"/>
        <v> </v>
      </c>
      <c r="K302" s="51" t="str">
        <f t="shared" si="10"/>
        <v> </v>
      </c>
    </row>
    <row r="303" spans="1:11" ht="25.5">
      <c r="A303" s="11" t="s">
        <v>450</v>
      </c>
      <c r="B303" s="12" t="s">
        <v>480</v>
      </c>
      <c r="C303" s="13" t="s">
        <v>479</v>
      </c>
      <c r="D303" s="24">
        <v>2</v>
      </c>
      <c r="E303" s="32">
        <v>0</v>
      </c>
      <c r="F303" s="15" t="s">
        <v>70</v>
      </c>
      <c r="G303" s="27">
        <v>14</v>
      </c>
      <c r="H303" s="32">
        <v>0</v>
      </c>
      <c r="I303" s="14" t="s">
        <v>70</v>
      </c>
      <c r="J303" s="50">
        <f t="shared" si="9"/>
        <v>6</v>
      </c>
      <c r="K303" s="51" t="str">
        <f t="shared" si="10"/>
        <v> </v>
      </c>
    </row>
    <row r="304" spans="1:11" ht="12.75">
      <c r="A304" s="11" t="s">
        <v>450</v>
      </c>
      <c r="B304" s="12" t="s">
        <v>471</v>
      </c>
      <c r="C304" s="13" t="s">
        <v>470</v>
      </c>
      <c r="D304" s="24">
        <v>20</v>
      </c>
      <c r="E304" s="32">
        <v>0</v>
      </c>
      <c r="F304" s="15" t="s">
        <v>70</v>
      </c>
      <c r="G304" s="27">
        <v>35</v>
      </c>
      <c r="H304" s="32">
        <v>0</v>
      </c>
      <c r="I304" s="14" t="s">
        <v>70</v>
      </c>
      <c r="J304" s="50">
        <f t="shared" si="9"/>
        <v>0.75</v>
      </c>
      <c r="K304" s="51" t="str">
        <f t="shared" si="10"/>
        <v> </v>
      </c>
    </row>
    <row r="305" spans="1:11" ht="63.75">
      <c r="A305" s="11" t="s">
        <v>450</v>
      </c>
      <c r="B305" s="12" t="s">
        <v>452</v>
      </c>
      <c r="C305" s="13" t="s">
        <v>454</v>
      </c>
      <c r="D305" s="24">
        <v>64</v>
      </c>
      <c r="E305" s="32">
        <v>72</v>
      </c>
      <c r="F305" s="15" t="s">
        <v>695</v>
      </c>
      <c r="G305" s="27">
        <v>109</v>
      </c>
      <c r="H305" s="32">
        <v>176</v>
      </c>
      <c r="I305" s="14" t="s">
        <v>695</v>
      </c>
      <c r="J305" s="50">
        <f t="shared" si="9"/>
        <v>0.703125</v>
      </c>
      <c r="K305" s="51">
        <f t="shared" si="10"/>
        <v>1.4444444444444446</v>
      </c>
    </row>
    <row r="306" spans="1:11" ht="25.5">
      <c r="A306" s="11" t="s">
        <v>450</v>
      </c>
      <c r="B306" s="12" t="s">
        <v>452</v>
      </c>
      <c r="C306" s="13" t="s">
        <v>478</v>
      </c>
      <c r="D306" s="24">
        <v>0</v>
      </c>
      <c r="E306" s="32">
        <v>0</v>
      </c>
      <c r="F306" s="15" t="s">
        <v>675</v>
      </c>
      <c r="G306" s="27">
        <v>0</v>
      </c>
      <c r="H306" s="32">
        <v>0</v>
      </c>
      <c r="I306" s="14" t="s">
        <v>675</v>
      </c>
      <c r="J306" s="50" t="str">
        <f t="shared" si="9"/>
        <v> </v>
      </c>
      <c r="K306" s="51" t="str">
        <f t="shared" si="10"/>
        <v> </v>
      </c>
    </row>
    <row r="307" spans="1:11" ht="63.75">
      <c r="A307" s="11" t="s">
        <v>450</v>
      </c>
      <c r="B307" s="12" t="s">
        <v>452</v>
      </c>
      <c r="C307" s="13" t="s">
        <v>453</v>
      </c>
      <c r="D307" s="24">
        <v>86</v>
      </c>
      <c r="E307" s="32">
        <v>90</v>
      </c>
      <c r="F307" s="15" t="s">
        <v>695</v>
      </c>
      <c r="G307" s="27">
        <v>77</v>
      </c>
      <c r="H307" s="32">
        <v>132</v>
      </c>
      <c r="I307" s="14" t="s">
        <v>695</v>
      </c>
      <c r="J307" s="50">
        <f t="shared" si="9"/>
        <v>-0.10465116279069764</v>
      </c>
      <c r="K307" s="51">
        <f t="shared" si="10"/>
        <v>0.46666666666666656</v>
      </c>
    </row>
    <row r="308" spans="1:11" ht="140.25">
      <c r="A308" s="11" t="s">
        <v>450</v>
      </c>
      <c r="B308" s="12" t="s">
        <v>452</v>
      </c>
      <c r="C308" s="13" t="s">
        <v>469</v>
      </c>
      <c r="D308" s="24">
        <v>1467</v>
      </c>
      <c r="E308" s="32">
        <v>1713.5</v>
      </c>
      <c r="F308" s="15" t="s">
        <v>70</v>
      </c>
      <c r="G308" s="27">
        <v>2928</v>
      </c>
      <c r="H308" s="32">
        <v>3885</v>
      </c>
      <c r="I308" s="14" t="s">
        <v>45</v>
      </c>
      <c r="J308" s="50">
        <f t="shared" si="9"/>
        <v>0.9959100204498978</v>
      </c>
      <c r="K308" s="51">
        <f t="shared" si="10"/>
        <v>1.2672891742048438</v>
      </c>
    </row>
    <row r="309" spans="1:11" ht="12.75">
      <c r="A309" s="11" t="s">
        <v>450</v>
      </c>
      <c r="B309" s="12" t="s">
        <v>452</v>
      </c>
      <c r="C309" s="13" t="s">
        <v>451</v>
      </c>
      <c r="D309" s="24">
        <v>132</v>
      </c>
      <c r="E309" s="32">
        <v>8</v>
      </c>
      <c r="F309" s="15" t="s">
        <v>70</v>
      </c>
      <c r="G309" s="27">
        <v>60</v>
      </c>
      <c r="H309" s="32">
        <v>68</v>
      </c>
      <c r="I309" s="14" t="s">
        <v>70</v>
      </c>
      <c r="J309" s="50">
        <f t="shared" si="9"/>
        <v>-0.5454545454545454</v>
      </c>
      <c r="K309" s="51">
        <f t="shared" si="10"/>
        <v>7.5</v>
      </c>
    </row>
    <row r="310" spans="1:11" ht="12.75">
      <c r="A310" s="11" t="s">
        <v>450</v>
      </c>
      <c r="B310" s="12" t="s">
        <v>452</v>
      </c>
      <c r="C310" s="13" t="s">
        <v>465</v>
      </c>
      <c r="D310" s="24">
        <v>279</v>
      </c>
      <c r="E310" s="32">
        <v>243.75</v>
      </c>
      <c r="F310" s="15" t="s">
        <v>70</v>
      </c>
      <c r="G310" s="27">
        <v>462</v>
      </c>
      <c r="H310" s="32">
        <v>1033.5</v>
      </c>
      <c r="I310" s="14" t="s">
        <v>70</v>
      </c>
      <c r="J310" s="50">
        <f t="shared" si="9"/>
        <v>0.6559139784946237</v>
      </c>
      <c r="K310" s="51">
        <f t="shared" si="10"/>
        <v>3.24</v>
      </c>
    </row>
    <row r="311" spans="1:11" ht="102">
      <c r="A311" s="11" t="s">
        <v>450</v>
      </c>
      <c r="B311" s="12" t="s">
        <v>452</v>
      </c>
      <c r="C311" s="13" t="s">
        <v>466</v>
      </c>
      <c r="D311" s="24">
        <v>0</v>
      </c>
      <c r="E311" s="32">
        <v>0</v>
      </c>
      <c r="F311" s="15" t="s">
        <v>694</v>
      </c>
      <c r="G311" s="27">
        <v>0</v>
      </c>
      <c r="H311" s="32">
        <v>0</v>
      </c>
      <c r="I311" s="14" t="s">
        <v>46</v>
      </c>
      <c r="J311" s="50" t="str">
        <f t="shared" si="9"/>
        <v> </v>
      </c>
      <c r="K311" s="51" t="str">
        <f t="shared" si="10"/>
        <v> </v>
      </c>
    </row>
    <row r="312" spans="1:11" ht="12.75">
      <c r="A312" s="11" t="s">
        <v>481</v>
      </c>
      <c r="B312" s="12" t="s">
        <v>497</v>
      </c>
      <c r="C312" s="13" t="s">
        <v>496</v>
      </c>
      <c r="D312" s="24">
        <v>0</v>
      </c>
      <c r="E312" s="32">
        <v>0</v>
      </c>
      <c r="F312" s="15" t="s">
        <v>70</v>
      </c>
      <c r="G312" s="27">
        <v>23</v>
      </c>
      <c r="H312" s="32">
        <v>0</v>
      </c>
      <c r="I312" s="14" t="s">
        <v>70</v>
      </c>
      <c r="J312" s="50" t="str">
        <f t="shared" si="9"/>
        <v> </v>
      </c>
      <c r="K312" s="51" t="str">
        <f t="shared" si="10"/>
        <v> </v>
      </c>
    </row>
    <row r="313" spans="1:11" ht="12.75">
      <c r="A313" s="11" t="s">
        <v>481</v>
      </c>
      <c r="B313" s="12" t="s">
        <v>510</v>
      </c>
      <c r="C313" s="13" t="s">
        <v>509</v>
      </c>
      <c r="D313" s="24">
        <v>153</v>
      </c>
      <c r="E313" s="32">
        <v>175.5</v>
      </c>
      <c r="F313" s="15" t="s">
        <v>70</v>
      </c>
      <c r="G313" s="27">
        <v>143</v>
      </c>
      <c r="H313" s="32">
        <v>166.5</v>
      </c>
      <c r="I313" s="14" t="s">
        <v>70</v>
      </c>
      <c r="J313" s="50">
        <f t="shared" si="9"/>
        <v>-0.065359477124183</v>
      </c>
      <c r="K313" s="51">
        <f t="shared" si="10"/>
        <v>-0.05128205128205132</v>
      </c>
    </row>
    <row r="314" spans="1:11" ht="12.75">
      <c r="A314" s="11" t="s">
        <v>481</v>
      </c>
      <c r="B314" s="12" t="s">
        <v>484</v>
      </c>
      <c r="C314" s="13" t="s">
        <v>14</v>
      </c>
      <c r="D314" s="24">
        <v>2</v>
      </c>
      <c r="E314" s="32">
        <v>0</v>
      </c>
      <c r="F314" s="15" t="s">
        <v>70</v>
      </c>
      <c r="G314" s="27">
        <v>0</v>
      </c>
      <c r="H314" s="32">
        <v>0</v>
      </c>
      <c r="I314" s="14" t="s">
        <v>70</v>
      </c>
      <c r="J314" s="50">
        <f t="shared" si="9"/>
        <v>-1</v>
      </c>
      <c r="K314" s="51" t="str">
        <f t="shared" si="10"/>
        <v> </v>
      </c>
    </row>
    <row r="315" spans="1:11" ht="25.5">
      <c r="A315" s="11" t="s">
        <v>481</v>
      </c>
      <c r="B315" s="12" t="s">
        <v>484</v>
      </c>
      <c r="C315" s="13" t="s">
        <v>15</v>
      </c>
      <c r="D315" s="24">
        <v>0</v>
      </c>
      <c r="E315" s="32">
        <v>0</v>
      </c>
      <c r="F315" s="15" t="s">
        <v>70</v>
      </c>
      <c r="G315" s="27">
        <v>0</v>
      </c>
      <c r="H315" s="32">
        <v>0</v>
      </c>
      <c r="I315" s="14" t="s">
        <v>70</v>
      </c>
      <c r="J315" s="50" t="str">
        <f t="shared" si="9"/>
        <v> </v>
      </c>
      <c r="K315" s="51" t="str">
        <f t="shared" si="10"/>
        <v> </v>
      </c>
    </row>
    <row r="316" spans="1:11" ht="12.75">
      <c r="A316" s="11" t="s">
        <v>481</v>
      </c>
      <c r="B316" s="12" t="s">
        <v>494</v>
      </c>
      <c r="C316" s="13" t="s">
        <v>507</v>
      </c>
      <c r="D316" s="24">
        <v>153</v>
      </c>
      <c r="E316" s="32">
        <v>27</v>
      </c>
      <c r="F316" s="15" t="s">
        <v>70</v>
      </c>
      <c r="G316" s="27">
        <v>8</v>
      </c>
      <c r="H316" s="32">
        <v>7</v>
      </c>
      <c r="I316" s="14" t="s">
        <v>70</v>
      </c>
      <c r="J316" s="50">
        <f t="shared" si="9"/>
        <v>-0.9477124183006536</v>
      </c>
      <c r="K316" s="51">
        <f t="shared" si="10"/>
        <v>-0.7407407407407407</v>
      </c>
    </row>
    <row r="317" spans="1:11" ht="12.75">
      <c r="A317" s="11" t="s">
        <v>481</v>
      </c>
      <c r="B317" s="12" t="s">
        <v>494</v>
      </c>
      <c r="C317" s="13" t="s">
        <v>493</v>
      </c>
      <c r="D317" s="24">
        <v>0</v>
      </c>
      <c r="E317" s="32">
        <v>0</v>
      </c>
      <c r="F317" s="15" t="s">
        <v>674</v>
      </c>
      <c r="G317" s="27">
        <v>0</v>
      </c>
      <c r="H317" s="32">
        <v>0</v>
      </c>
      <c r="I317" s="14" t="s">
        <v>674</v>
      </c>
      <c r="J317" s="50" t="str">
        <f t="shared" si="9"/>
        <v> </v>
      </c>
      <c r="K317" s="51" t="str">
        <f t="shared" si="10"/>
        <v> </v>
      </c>
    </row>
    <row r="318" spans="1:11" ht="25.5">
      <c r="A318" s="11" t="s">
        <v>481</v>
      </c>
      <c r="B318" s="12" t="s">
        <v>492</v>
      </c>
      <c r="C318" s="13" t="s">
        <v>491</v>
      </c>
      <c r="D318" s="24">
        <v>7</v>
      </c>
      <c r="E318" s="32">
        <v>2</v>
      </c>
      <c r="F318" s="15" t="s">
        <v>70</v>
      </c>
      <c r="G318" s="27">
        <v>0</v>
      </c>
      <c r="H318" s="32">
        <v>0</v>
      </c>
      <c r="I318" s="14" t="s">
        <v>70</v>
      </c>
      <c r="J318" s="50">
        <f t="shared" si="9"/>
        <v>-1</v>
      </c>
      <c r="K318" s="51">
        <f t="shared" si="10"/>
        <v>-1</v>
      </c>
    </row>
    <row r="319" spans="1:11" ht="25.5">
      <c r="A319" s="11" t="s">
        <v>481</v>
      </c>
      <c r="B319" s="12" t="s">
        <v>488</v>
      </c>
      <c r="C319" s="13" t="s">
        <v>487</v>
      </c>
      <c r="D319" s="24">
        <v>0</v>
      </c>
      <c r="E319" s="32">
        <v>0</v>
      </c>
      <c r="F319" s="15" t="s">
        <v>70</v>
      </c>
      <c r="G319" s="27">
        <v>0</v>
      </c>
      <c r="H319" s="32">
        <v>0</v>
      </c>
      <c r="I319" s="14" t="s">
        <v>47</v>
      </c>
      <c r="J319" s="50" t="str">
        <f t="shared" si="9"/>
        <v> </v>
      </c>
      <c r="K319" s="51" t="str">
        <f t="shared" si="10"/>
        <v> </v>
      </c>
    </row>
    <row r="320" spans="1:11" ht="25.5">
      <c r="A320" s="11" t="s">
        <v>481</v>
      </c>
      <c r="B320" s="12" t="s">
        <v>500</v>
      </c>
      <c r="C320" s="13" t="s">
        <v>499</v>
      </c>
      <c r="D320" s="24">
        <v>3</v>
      </c>
      <c r="E320" s="32">
        <v>0</v>
      </c>
      <c r="F320" s="15" t="s">
        <v>70</v>
      </c>
      <c r="G320" s="27">
        <v>0</v>
      </c>
      <c r="H320" s="32">
        <v>0</v>
      </c>
      <c r="I320" s="14" t="s">
        <v>70</v>
      </c>
      <c r="J320" s="50">
        <f t="shared" si="9"/>
        <v>-1</v>
      </c>
      <c r="K320" s="51" t="str">
        <f t="shared" si="10"/>
        <v> </v>
      </c>
    </row>
    <row r="321" spans="1:11" ht="12.75">
      <c r="A321" s="11" t="s">
        <v>481</v>
      </c>
      <c r="B321" s="12" t="s">
        <v>506</v>
      </c>
      <c r="C321" s="13" t="s">
        <v>505</v>
      </c>
      <c r="D321" s="24">
        <v>0</v>
      </c>
      <c r="E321" s="32">
        <v>0</v>
      </c>
      <c r="F321" s="15" t="s">
        <v>674</v>
      </c>
      <c r="G321" s="27">
        <v>0</v>
      </c>
      <c r="H321" s="32">
        <v>0</v>
      </c>
      <c r="I321" s="14" t="s">
        <v>674</v>
      </c>
      <c r="J321" s="50" t="str">
        <f t="shared" si="9"/>
        <v> </v>
      </c>
      <c r="K321" s="51" t="str">
        <f t="shared" si="10"/>
        <v> </v>
      </c>
    </row>
    <row r="322" spans="1:11" ht="12.75">
      <c r="A322" s="11" t="s">
        <v>481</v>
      </c>
      <c r="B322" s="12" t="s">
        <v>483</v>
      </c>
      <c r="C322" s="13" t="s">
        <v>482</v>
      </c>
      <c r="D322" s="24">
        <v>0</v>
      </c>
      <c r="E322" s="32">
        <v>0</v>
      </c>
      <c r="F322" s="15" t="s">
        <v>70</v>
      </c>
      <c r="G322" s="27">
        <v>450</v>
      </c>
      <c r="H322" s="32">
        <v>0</v>
      </c>
      <c r="I322" s="14" t="s">
        <v>70</v>
      </c>
      <c r="J322" s="50" t="str">
        <f t="shared" si="9"/>
        <v> </v>
      </c>
      <c r="K322" s="51" t="str">
        <f t="shared" si="10"/>
        <v> </v>
      </c>
    </row>
    <row r="323" spans="1:11" ht="25.5">
      <c r="A323" s="11" t="s">
        <v>481</v>
      </c>
      <c r="B323" s="12" t="s">
        <v>486</v>
      </c>
      <c r="C323" s="13" t="s">
        <v>485</v>
      </c>
      <c r="D323" s="24">
        <v>2</v>
      </c>
      <c r="E323" s="32">
        <v>0</v>
      </c>
      <c r="F323" s="15" t="s">
        <v>70</v>
      </c>
      <c r="G323" s="27">
        <v>2</v>
      </c>
      <c r="H323" s="32">
        <v>2</v>
      </c>
      <c r="I323" s="14" t="s">
        <v>70</v>
      </c>
      <c r="J323" s="50">
        <f t="shared" si="9"/>
        <v>0</v>
      </c>
      <c r="K323" s="51" t="str">
        <f t="shared" si="10"/>
        <v> </v>
      </c>
    </row>
    <row r="324" spans="1:11" ht="38.25">
      <c r="A324" s="11" t="s">
        <v>481</v>
      </c>
      <c r="B324" s="12" t="s">
        <v>489</v>
      </c>
      <c r="C324" s="13" t="s">
        <v>490</v>
      </c>
      <c r="D324" s="24">
        <v>0</v>
      </c>
      <c r="E324" s="32">
        <v>0</v>
      </c>
      <c r="F324" s="15" t="s">
        <v>70</v>
      </c>
      <c r="G324" s="27">
        <v>21</v>
      </c>
      <c r="H324" s="32">
        <v>0</v>
      </c>
      <c r="I324" s="14" t="s">
        <v>70</v>
      </c>
      <c r="J324" s="50" t="str">
        <f t="shared" si="9"/>
        <v> </v>
      </c>
      <c r="K324" s="51" t="str">
        <f t="shared" si="10"/>
        <v> </v>
      </c>
    </row>
    <row r="325" spans="1:11" ht="12.75">
      <c r="A325" s="11" t="s">
        <v>481</v>
      </c>
      <c r="B325" s="12" t="s">
        <v>489</v>
      </c>
      <c r="C325" s="13" t="s">
        <v>98</v>
      </c>
      <c r="D325" s="24">
        <v>0</v>
      </c>
      <c r="E325" s="32">
        <v>0</v>
      </c>
      <c r="F325" s="15" t="s">
        <v>70</v>
      </c>
      <c r="G325" s="27">
        <v>0</v>
      </c>
      <c r="H325" s="32">
        <v>0</v>
      </c>
      <c r="I325" s="14" t="s">
        <v>70</v>
      </c>
      <c r="J325" s="50" t="str">
        <f t="shared" si="9"/>
        <v> </v>
      </c>
      <c r="K325" s="51" t="str">
        <f t="shared" si="10"/>
        <v> </v>
      </c>
    </row>
    <row r="326" spans="1:11" ht="12.75">
      <c r="A326" s="11" t="s">
        <v>481</v>
      </c>
      <c r="B326" s="12" t="s">
        <v>489</v>
      </c>
      <c r="C326" s="13" t="s">
        <v>498</v>
      </c>
      <c r="D326" s="24">
        <v>0</v>
      </c>
      <c r="E326" s="32">
        <v>0</v>
      </c>
      <c r="F326" s="15" t="s">
        <v>70</v>
      </c>
      <c r="G326" s="27">
        <v>0</v>
      </c>
      <c r="H326" s="32">
        <v>0</v>
      </c>
      <c r="I326" s="14" t="s">
        <v>70</v>
      </c>
      <c r="J326" s="50" t="str">
        <f t="shared" si="9"/>
        <v> </v>
      </c>
      <c r="K326" s="51" t="str">
        <f t="shared" si="10"/>
        <v> </v>
      </c>
    </row>
    <row r="327" spans="1:11" ht="25.5">
      <c r="A327" s="11" t="s">
        <v>481</v>
      </c>
      <c r="B327" s="12" t="s">
        <v>501</v>
      </c>
      <c r="C327" s="13" t="s">
        <v>292</v>
      </c>
      <c r="D327" s="24">
        <v>0</v>
      </c>
      <c r="E327" s="32">
        <v>0</v>
      </c>
      <c r="F327" s="15" t="s">
        <v>675</v>
      </c>
      <c r="G327" s="27">
        <v>0</v>
      </c>
      <c r="H327" s="32">
        <v>0</v>
      </c>
      <c r="I327" s="14" t="s">
        <v>675</v>
      </c>
      <c r="J327" s="50" t="str">
        <f t="shared" si="9"/>
        <v> </v>
      </c>
      <c r="K327" s="51" t="str">
        <f t="shared" si="10"/>
        <v> </v>
      </c>
    </row>
    <row r="328" spans="1:11" ht="38.25">
      <c r="A328" s="11" t="s">
        <v>481</v>
      </c>
      <c r="B328" s="12" t="s">
        <v>495</v>
      </c>
      <c r="C328" s="13" t="s">
        <v>669</v>
      </c>
      <c r="D328" s="24">
        <v>0</v>
      </c>
      <c r="E328" s="32">
        <v>0</v>
      </c>
      <c r="F328" s="15" t="s">
        <v>70</v>
      </c>
      <c r="G328" s="27">
        <v>0</v>
      </c>
      <c r="H328" s="32">
        <v>0</v>
      </c>
      <c r="I328" s="14" t="s">
        <v>70</v>
      </c>
      <c r="J328" s="50" t="str">
        <f t="shared" si="9"/>
        <v> </v>
      </c>
      <c r="K328" s="51" t="str">
        <f t="shared" si="10"/>
        <v> </v>
      </c>
    </row>
    <row r="329" spans="1:11" ht="25.5">
      <c r="A329" s="11" t="s">
        <v>481</v>
      </c>
      <c r="B329" s="12" t="s">
        <v>495</v>
      </c>
      <c r="C329" s="13" t="s">
        <v>502</v>
      </c>
      <c r="D329" s="24">
        <v>2</v>
      </c>
      <c r="E329" s="32">
        <v>2.5</v>
      </c>
      <c r="F329" s="15" t="s">
        <v>70</v>
      </c>
      <c r="G329" s="27">
        <v>29</v>
      </c>
      <c r="H329" s="32">
        <v>0</v>
      </c>
      <c r="I329" s="14" t="s">
        <v>70</v>
      </c>
      <c r="J329" s="50">
        <f t="shared" si="9"/>
        <v>13.5</v>
      </c>
      <c r="K329" s="51">
        <f t="shared" si="10"/>
        <v>-1</v>
      </c>
    </row>
    <row r="330" spans="1:11" ht="12.75">
      <c r="A330" s="11" t="s">
        <v>481</v>
      </c>
      <c r="B330" s="12" t="s">
        <v>495</v>
      </c>
      <c r="C330" s="13" t="s">
        <v>511</v>
      </c>
      <c r="D330" s="24">
        <v>0</v>
      </c>
      <c r="E330" s="32">
        <v>0</v>
      </c>
      <c r="F330" s="15" t="s">
        <v>70</v>
      </c>
      <c r="G330" s="27">
        <v>0</v>
      </c>
      <c r="H330" s="32">
        <v>0</v>
      </c>
      <c r="I330" s="14" t="s">
        <v>70</v>
      </c>
      <c r="J330" s="50" t="str">
        <f t="shared" si="9"/>
        <v> </v>
      </c>
      <c r="K330" s="51" t="str">
        <f t="shared" si="10"/>
        <v> </v>
      </c>
    </row>
    <row r="331" spans="1:11" ht="12.75">
      <c r="A331" s="11" t="s">
        <v>481</v>
      </c>
      <c r="B331" s="12" t="s">
        <v>16</v>
      </c>
      <c r="C331" s="13" t="s">
        <v>17</v>
      </c>
      <c r="D331" s="24">
        <v>0</v>
      </c>
      <c r="E331" s="32"/>
      <c r="F331" s="15" t="s">
        <v>70</v>
      </c>
      <c r="G331" s="27">
        <v>2</v>
      </c>
      <c r="H331" s="32">
        <v>0</v>
      </c>
      <c r="I331" s="14" t="s">
        <v>70</v>
      </c>
      <c r="J331" s="50" t="str">
        <f t="shared" si="9"/>
        <v> </v>
      </c>
      <c r="K331" s="51" t="str">
        <f t="shared" si="10"/>
        <v> </v>
      </c>
    </row>
    <row r="332" spans="1:11" ht="12.75">
      <c r="A332" s="11" t="s">
        <v>481</v>
      </c>
      <c r="B332" s="12" t="s">
        <v>504</v>
      </c>
      <c r="C332" s="13" t="s">
        <v>503</v>
      </c>
      <c r="D332" s="24">
        <v>3</v>
      </c>
      <c r="E332" s="32">
        <v>0</v>
      </c>
      <c r="F332" s="15" t="s">
        <v>70</v>
      </c>
      <c r="G332" s="27">
        <v>27</v>
      </c>
      <c r="H332" s="32">
        <v>0</v>
      </c>
      <c r="I332" s="14" t="s">
        <v>70</v>
      </c>
      <c r="J332" s="50">
        <f aca="true" t="shared" si="11" ref="J332:J395">IF(D332&gt;0,G332/D332-1," ")</f>
        <v>8</v>
      </c>
      <c r="K332" s="51" t="str">
        <f aca="true" t="shared" si="12" ref="K332:K395">IF(E332&gt;0,H332/E332-1," ")</f>
        <v> </v>
      </c>
    </row>
    <row r="333" spans="1:11" ht="12.75">
      <c r="A333" s="11" t="s">
        <v>481</v>
      </c>
      <c r="B333" s="12" t="s">
        <v>512</v>
      </c>
      <c r="C333" s="13" t="s">
        <v>18</v>
      </c>
      <c r="D333" s="24">
        <v>0</v>
      </c>
      <c r="E333" s="32"/>
      <c r="F333" s="15" t="s">
        <v>70</v>
      </c>
      <c r="G333" s="27">
        <v>30</v>
      </c>
      <c r="H333" s="32">
        <v>0</v>
      </c>
      <c r="I333" s="14" t="s">
        <v>70</v>
      </c>
      <c r="J333" s="50" t="str">
        <f t="shared" si="11"/>
        <v> </v>
      </c>
      <c r="K333" s="51" t="str">
        <f t="shared" si="12"/>
        <v> </v>
      </c>
    </row>
    <row r="334" spans="1:11" ht="12.75">
      <c r="A334" s="11" t="s">
        <v>481</v>
      </c>
      <c r="B334" s="12" t="s">
        <v>512</v>
      </c>
      <c r="C334" s="13" t="s">
        <v>98</v>
      </c>
      <c r="D334" s="24">
        <v>160</v>
      </c>
      <c r="E334" s="32">
        <v>65</v>
      </c>
      <c r="F334" s="15" t="s">
        <v>70</v>
      </c>
      <c r="G334" s="27">
        <v>124</v>
      </c>
      <c r="H334" s="32">
        <v>40</v>
      </c>
      <c r="I334" s="14" t="s">
        <v>70</v>
      </c>
      <c r="J334" s="50">
        <f t="shared" si="11"/>
        <v>-0.22499999999999998</v>
      </c>
      <c r="K334" s="51">
        <f t="shared" si="12"/>
        <v>-0.3846153846153846</v>
      </c>
    </row>
    <row r="335" spans="1:11" ht="12.75">
      <c r="A335" s="11" t="s">
        <v>481</v>
      </c>
      <c r="B335" s="12" t="s">
        <v>508</v>
      </c>
      <c r="C335" s="13" t="s">
        <v>507</v>
      </c>
      <c r="D335" s="24">
        <v>93</v>
      </c>
      <c r="E335" s="32">
        <v>11</v>
      </c>
      <c r="F335" s="15" t="s">
        <v>70</v>
      </c>
      <c r="G335" s="27">
        <v>29</v>
      </c>
      <c r="H335" s="32">
        <v>20</v>
      </c>
      <c r="I335" s="14" t="s">
        <v>70</v>
      </c>
      <c r="J335" s="50">
        <f t="shared" si="11"/>
        <v>-0.6881720430107527</v>
      </c>
      <c r="K335" s="51">
        <f t="shared" si="12"/>
        <v>0.8181818181818181</v>
      </c>
    </row>
    <row r="336" spans="1:11" ht="25.5">
      <c r="A336" s="11" t="s">
        <v>513</v>
      </c>
      <c r="B336" s="12" t="s">
        <v>517</v>
      </c>
      <c r="C336" s="13" t="s">
        <v>516</v>
      </c>
      <c r="D336" s="24">
        <v>3</v>
      </c>
      <c r="E336" s="32">
        <v>0</v>
      </c>
      <c r="F336" s="15" t="s">
        <v>70</v>
      </c>
      <c r="G336" s="27">
        <v>11</v>
      </c>
      <c r="H336" s="32">
        <v>0</v>
      </c>
      <c r="I336" s="14" t="s">
        <v>70</v>
      </c>
      <c r="J336" s="50">
        <f t="shared" si="11"/>
        <v>2.6666666666666665</v>
      </c>
      <c r="K336" s="51" t="str">
        <f t="shared" si="12"/>
        <v> </v>
      </c>
    </row>
    <row r="337" spans="1:11" ht="25.5">
      <c r="A337" s="11" t="s">
        <v>513</v>
      </c>
      <c r="B337" s="12" t="s">
        <v>528</v>
      </c>
      <c r="C337" s="13" t="s">
        <v>527</v>
      </c>
      <c r="D337" s="24">
        <v>36</v>
      </c>
      <c r="E337" s="32">
        <v>0</v>
      </c>
      <c r="F337" s="15" t="s">
        <v>70</v>
      </c>
      <c r="G337" s="27">
        <v>16</v>
      </c>
      <c r="H337" s="32">
        <v>0</v>
      </c>
      <c r="I337" s="14" t="s">
        <v>70</v>
      </c>
      <c r="J337" s="50">
        <f t="shared" si="11"/>
        <v>-0.5555555555555556</v>
      </c>
      <c r="K337" s="51" t="str">
        <f t="shared" si="12"/>
        <v> </v>
      </c>
    </row>
    <row r="338" spans="1:11" ht="25.5">
      <c r="A338" s="11" t="s">
        <v>513</v>
      </c>
      <c r="B338" s="12" t="s">
        <v>523</v>
      </c>
      <c r="C338" s="13" t="s">
        <v>670</v>
      </c>
      <c r="D338" s="24">
        <v>0</v>
      </c>
      <c r="E338" s="32">
        <v>0</v>
      </c>
      <c r="F338" s="15" t="s">
        <v>70</v>
      </c>
      <c r="G338" s="27">
        <v>0</v>
      </c>
      <c r="H338" s="32">
        <v>0</v>
      </c>
      <c r="I338" s="14" t="s">
        <v>70</v>
      </c>
      <c r="J338" s="50" t="str">
        <f t="shared" si="11"/>
        <v> </v>
      </c>
      <c r="K338" s="51" t="str">
        <f t="shared" si="12"/>
        <v> </v>
      </c>
    </row>
    <row r="339" spans="1:11" ht="25.5">
      <c r="A339" s="11" t="s">
        <v>513</v>
      </c>
      <c r="B339" s="12" t="s">
        <v>519</v>
      </c>
      <c r="C339" s="13" t="s">
        <v>524</v>
      </c>
      <c r="D339" s="24">
        <v>0</v>
      </c>
      <c r="E339" s="32">
        <v>0</v>
      </c>
      <c r="F339" s="15" t="s">
        <v>675</v>
      </c>
      <c r="G339" s="27">
        <v>0</v>
      </c>
      <c r="H339" s="32">
        <v>0</v>
      </c>
      <c r="I339" s="14" t="s">
        <v>675</v>
      </c>
      <c r="J339" s="50" t="str">
        <f t="shared" si="11"/>
        <v> </v>
      </c>
      <c r="K339" s="51" t="str">
        <f t="shared" si="12"/>
        <v> </v>
      </c>
    </row>
    <row r="340" spans="1:11" ht="25.5">
      <c r="A340" s="11" t="s">
        <v>513</v>
      </c>
      <c r="B340" s="12" t="s">
        <v>519</v>
      </c>
      <c r="C340" s="13" t="s">
        <v>518</v>
      </c>
      <c r="D340" s="24">
        <v>0</v>
      </c>
      <c r="E340" s="32">
        <v>0</v>
      </c>
      <c r="F340" s="15" t="s">
        <v>70</v>
      </c>
      <c r="G340" s="27">
        <v>0</v>
      </c>
      <c r="H340" s="32">
        <v>0</v>
      </c>
      <c r="I340" s="14" t="s">
        <v>70</v>
      </c>
      <c r="J340" s="50" t="str">
        <f t="shared" si="11"/>
        <v> </v>
      </c>
      <c r="K340" s="51" t="str">
        <f t="shared" si="12"/>
        <v> </v>
      </c>
    </row>
    <row r="341" spans="1:11" ht="25.5">
      <c r="A341" s="11" t="s">
        <v>513</v>
      </c>
      <c r="B341" s="12" t="s">
        <v>519</v>
      </c>
      <c r="C341" s="13" t="s">
        <v>526</v>
      </c>
      <c r="D341" s="24">
        <v>2</v>
      </c>
      <c r="E341" s="32">
        <v>7.5</v>
      </c>
      <c r="F341" s="15" t="s">
        <v>70</v>
      </c>
      <c r="G341" s="27">
        <v>5</v>
      </c>
      <c r="H341" s="32">
        <v>20</v>
      </c>
      <c r="I341" s="14" t="s">
        <v>70</v>
      </c>
      <c r="J341" s="50">
        <f t="shared" si="11"/>
        <v>1.5</v>
      </c>
      <c r="K341" s="51">
        <f t="shared" si="12"/>
        <v>1.6666666666666665</v>
      </c>
    </row>
    <row r="342" spans="1:11" ht="25.5">
      <c r="A342" s="11" t="s">
        <v>513</v>
      </c>
      <c r="B342" s="12" t="s">
        <v>519</v>
      </c>
      <c r="C342" s="13" t="s">
        <v>98</v>
      </c>
      <c r="D342" s="24">
        <v>218</v>
      </c>
      <c r="E342" s="32">
        <v>30</v>
      </c>
      <c r="F342" s="15" t="s">
        <v>70</v>
      </c>
      <c r="G342" s="27">
        <v>40</v>
      </c>
      <c r="H342" s="32">
        <v>62</v>
      </c>
      <c r="I342" s="14" t="s">
        <v>70</v>
      </c>
      <c r="J342" s="50">
        <f t="shared" si="11"/>
        <v>-0.8165137614678899</v>
      </c>
      <c r="K342" s="51">
        <f t="shared" si="12"/>
        <v>1.0666666666666669</v>
      </c>
    </row>
    <row r="343" spans="1:11" ht="25.5">
      <c r="A343" s="11" t="s">
        <v>513</v>
      </c>
      <c r="B343" s="12" t="s">
        <v>519</v>
      </c>
      <c r="C343" s="13" t="s">
        <v>520</v>
      </c>
      <c r="D343" s="24">
        <v>64</v>
      </c>
      <c r="E343" s="32">
        <v>2</v>
      </c>
      <c r="F343" s="15" t="s">
        <v>70</v>
      </c>
      <c r="G343" s="27">
        <v>101</v>
      </c>
      <c r="H343" s="32">
        <v>0</v>
      </c>
      <c r="I343" s="14" t="s">
        <v>70</v>
      </c>
      <c r="J343" s="50">
        <f t="shared" si="11"/>
        <v>0.578125</v>
      </c>
      <c r="K343" s="51">
        <f t="shared" si="12"/>
        <v>-1</v>
      </c>
    </row>
    <row r="344" spans="1:11" ht="25.5">
      <c r="A344" s="11" t="s">
        <v>513</v>
      </c>
      <c r="B344" s="12" t="s">
        <v>519</v>
      </c>
      <c r="C344" s="13" t="s">
        <v>525</v>
      </c>
      <c r="D344" s="24">
        <v>0</v>
      </c>
      <c r="E344" s="32">
        <v>0</v>
      </c>
      <c r="F344" s="15" t="s">
        <v>70</v>
      </c>
      <c r="G344" s="27">
        <v>0</v>
      </c>
      <c r="H344" s="32">
        <v>0</v>
      </c>
      <c r="I344" s="14" t="s">
        <v>48</v>
      </c>
      <c r="J344" s="50" t="str">
        <f t="shared" si="11"/>
        <v> </v>
      </c>
      <c r="K344" s="51" t="str">
        <f t="shared" si="12"/>
        <v> </v>
      </c>
    </row>
    <row r="345" spans="1:11" ht="25.5">
      <c r="A345" s="11" t="s">
        <v>513</v>
      </c>
      <c r="B345" s="12" t="s">
        <v>515</v>
      </c>
      <c r="C345" s="13" t="s">
        <v>514</v>
      </c>
      <c r="D345" s="24">
        <v>5</v>
      </c>
      <c r="E345" s="32">
        <v>0</v>
      </c>
      <c r="F345" s="15" t="s">
        <v>70</v>
      </c>
      <c r="G345" s="27">
        <v>8</v>
      </c>
      <c r="H345" s="32">
        <v>30</v>
      </c>
      <c r="I345" s="14" t="s">
        <v>70</v>
      </c>
      <c r="J345" s="50">
        <f t="shared" si="11"/>
        <v>0.6000000000000001</v>
      </c>
      <c r="K345" s="51" t="str">
        <f t="shared" si="12"/>
        <v> </v>
      </c>
    </row>
    <row r="346" spans="1:11" ht="25.5">
      <c r="A346" s="11" t="s">
        <v>513</v>
      </c>
      <c r="B346" s="12" t="s">
        <v>19</v>
      </c>
      <c r="C346" s="13" t="s">
        <v>20</v>
      </c>
      <c r="D346" s="23">
        <v>0</v>
      </c>
      <c r="E346" s="31"/>
      <c r="F346" s="15" t="s">
        <v>70</v>
      </c>
      <c r="G346" s="27">
        <v>4</v>
      </c>
      <c r="H346" s="32">
        <v>2</v>
      </c>
      <c r="I346" s="14" t="s">
        <v>70</v>
      </c>
      <c r="J346" s="50" t="str">
        <f t="shared" si="11"/>
        <v> </v>
      </c>
      <c r="K346" s="51" t="str">
        <f t="shared" si="12"/>
        <v> </v>
      </c>
    </row>
    <row r="347" spans="1:11" ht="25.5">
      <c r="A347" s="11" t="s">
        <v>513</v>
      </c>
      <c r="B347" s="12" t="s">
        <v>522</v>
      </c>
      <c r="C347" s="13" t="s">
        <v>21</v>
      </c>
      <c r="D347" s="24">
        <v>3</v>
      </c>
      <c r="E347" s="32">
        <v>2</v>
      </c>
      <c r="F347" s="15" t="s">
        <v>70</v>
      </c>
      <c r="G347" s="27">
        <v>36</v>
      </c>
      <c r="H347" s="32">
        <v>0</v>
      </c>
      <c r="I347" s="14" t="s">
        <v>70</v>
      </c>
      <c r="J347" s="50">
        <f t="shared" si="11"/>
        <v>11</v>
      </c>
      <c r="K347" s="51">
        <f t="shared" si="12"/>
        <v>-1</v>
      </c>
    </row>
    <row r="348" spans="1:11" ht="25.5">
      <c r="A348" s="11" t="s">
        <v>513</v>
      </c>
      <c r="B348" s="12" t="s">
        <v>521</v>
      </c>
      <c r="C348" s="13" t="s">
        <v>22</v>
      </c>
      <c r="D348" s="24">
        <v>46</v>
      </c>
      <c r="E348" s="32">
        <v>4</v>
      </c>
      <c r="F348" s="15" t="s">
        <v>70</v>
      </c>
      <c r="G348" s="27">
        <v>16</v>
      </c>
      <c r="H348" s="32">
        <v>4</v>
      </c>
      <c r="I348" s="14" t="s">
        <v>70</v>
      </c>
      <c r="J348" s="50">
        <f t="shared" si="11"/>
        <v>-0.6521739130434783</v>
      </c>
      <c r="K348" s="51">
        <f t="shared" si="12"/>
        <v>0</v>
      </c>
    </row>
    <row r="349" spans="1:11" ht="25.5">
      <c r="A349" s="11" t="s">
        <v>513</v>
      </c>
      <c r="B349" s="12" t="s">
        <v>521</v>
      </c>
      <c r="C349" s="13" t="s">
        <v>23</v>
      </c>
      <c r="D349" s="24">
        <v>0</v>
      </c>
      <c r="E349" s="32"/>
      <c r="F349" s="15" t="s">
        <v>70</v>
      </c>
      <c r="G349" s="27">
        <v>45</v>
      </c>
      <c r="H349" s="32">
        <v>40</v>
      </c>
      <c r="I349" s="14" t="s">
        <v>70</v>
      </c>
      <c r="J349" s="50" t="str">
        <f t="shared" si="11"/>
        <v> </v>
      </c>
      <c r="K349" s="51" t="str">
        <f t="shared" si="12"/>
        <v> </v>
      </c>
    </row>
    <row r="350" spans="1:11" ht="38.25">
      <c r="A350" s="11" t="s">
        <v>529</v>
      </c>
      <c r="B350" s="12" t="s">
        <v>535</v>
      </c>
      <c r="C350" s="13" t="s">
        <v>24</v>
      </c>
      <c r="D350" s="24">
        <v>0</v>
      </c>
      <c r="E350" s="32">
        <v>0</v>
      </c>
      <c r="F350" s="15" t="s">
        <v>70</v>
      </c>
      <c r="G350" s="27">
        <v>8</v>
      </c>
      <c r="H350" s="32">
        <v>0</v>
      </c>
      <c r="I350" s="14" t="s">
        <v>70</v>
      </c>
      <c r="J350" s="50" t="str">
        <f t="shared" si="11"/>
        <v> </v>
      </c>
      <c r="K350" s="51" t="str">
        <f t="shared" si="12"/>
        <v> </v>
      </c>
    </row>
    <row r="351" spans="1:11" ht="25.5">
      <c r="A351" s="11" t="s">
        <v>529</v>
      </c>
      <c r="B351" s="12" t="s">
        <v>566</v>
      </c>
      <c r="C351" s="13" t="s">
        <v>572</v>
      </c>
      <c r="D351" s="24">
        <v>18</v>
      </c>
      <c r="E351" s="32">
        <v>28</v>
      </c>
      <c r="F351" s="15" t="s">
        <v>70</v>
      </c>
      <c r="G351" s="27">
        <v>101</v>
      </c>
      <c r="H351" s="32">
        <v>154</v>
      </c>
      <c r="I351" s="14" t="s">
        <v>70</v>
      </c>
      <c r="J351" s="50">
        <f t="shared" si="11"/>
        <v>4.611111111111111</v>
      </c>
      <c r="K351" s="51">
        <f t="shared" si="12"/>
        <v>4.5</v>
      </c>
    </row>
    <row r="352" spans="1:11" ht="76.5">
      <c r="A352" s="11" t="s">
        <v>529</v>
      </c>
      <c r="B352" s="12" t="s">
        <v>566</v>
      </c>
      <c r="C352" s="13" t="s">
        <v>671</v>
      </c>
      <c r="D352" s="24">
        <v>0</v>
      </c>
      <c r="E352" s="32">
        <v>0</v>
      </c>
      <c r="F352" s="15" t="s">
        <v>70</v>
      </c>
      <c r="G352" s="27">
        <v>0</v>
      </c>
      <c r="H352" s="32">
        <v>0</v>
      </c>
      <c r="I352" s="14" t="s">
        <v>70</v>
      </c>
      <c r="J352" s="50" t="str">
        <f t="shared" si="11"/>
        <v> </v>
      </c>
      <c r="K352" s="51" t="str">
        <f t="shared" si="12"/>
        <v> </v>
      </c>
    </row>
    <row r="353" spans="1:11" ht="76.5">
      <c r="A353" s="11" t="s">
        <v>529</v>
      </c>
      <c r="B353" s="12" t="s">
        <v>566</v>
      </c>
      <c r="C353" s="13" t="s">
        <v>573</v>
      </c>
      <c r="D353" s="24">
        <v>157</v>
      </c>
      <c r="E353" s="32">
        <v>8</v>
      </c>
      <c r="F353" s="15" t="s">
        <v>696</v>
      </c>
      <c r="G353" s="27">
        <v>14</v>
      </c>
      <c r="H353" s="32">
        <v>12</v>
      </c>
      <c r="I353" s="14" t="s">
        <v>49</v>
      </c>
      <c r="J353" s="50">
        <f t="shared" si="11"/>
        <v>-0.910828025477707</v>
      </c>
      <c r="K353" s="51">
        <f t="shared" si="12"/>
        <v>0.5</v>
      </c>
    </row>
    <row r="354" spans="1:11" ht="12.75">
      <c r="A354" s="11" t="s">
        <v>529</v>
      </c>
      <c r="B354" s="12" t="s">
        <v>566</v>
      </c>
      <c r="C354" s="13" t="s">
        <v>609</v>
      </c>
      <c r="D354" s="24">
        <v>2</v>
      </c>
      <c r="E354" s="32">
        <v>1</v>
      </c>
      <c r="F354" s="15" t="s">
        <v>70</v>
      </c>
      <c r="G354" s="27">
        <v>23</v>
      </c>
      <c r="H354" s="32">
        <v>16</v>
      </c>
      <c r="I354" s="14" t="s">
        <v>70</v>
      </c>
      <c r="J354" s="50">
        <f t="shared" si="11"/>
        <v>10.5</v>
      </c>
      <c r="K354" s="51">
        <f t="shared" si="12"/>
        <v>15</v>
      </c>
    </row>
    <row r="355" spans="1:11" ht="25.5">
      <c r="A355" s="11" t="s">
        <v>529</v>
      </c>
      <c r="B355" s="12" t="s">
        <v>566</v>
      </c>
      <c r="C355" s="13" t="s">
        <v>565</v>
      </c>
      <c r="D355" s="24">
        <v>30</v>
      </c>
      <c r="E355" s="32">
        <v>8</v>
      </c>
      <c r="F355" s="15" t="s">
        <v>70</v>
      </c>
      <c r="G355" s="27">
        <v>10</v>
      </c>
      <c r="H355" s="32">
        <v>0</v>
      </c>
      <c r="I355" s="14" t="s">
        <v>70</v>
      </c>
      <c r="J355" s="50">
        <f t="shared" si="11"/>
        <v>-0.6666666666666667</v>
      </c>
      <c r="K355" s="51">
        <f t="shared" si="12"/>
        <v>-1</v>
      </c>
    </row>
    <row r="356" spans="1:11" ht="12.75">
      <c r="A356" s="11" t="s">
        <v>529</v>
      </c>
      <c r="B356" s="12" t="s">
        <v>587</v>
      </c>
      <c r="C356" s="13" t="s">
        <v>586</v>
      </c>
      <c r="D356" s="24">
        <v>42</v>
      </c>
      <c r="E356" s="32">
        <v>28</v>
      </c>
      <c r="F356" s="15" t="s">
        <v>70</v>
      </c>
      <c r="G356" s="27">
        <v>76</v>
      </c>
      <c r="H356" s="32">
        <v>74</v>
      </c>
      <c r="I356" s="14" t="s">
        <v>70</v>
      </c>
      <c r="J356" s="50">
        <f t="shared" si="11"/>
        <v>0.8095238095238095</v>
      </c>
      <c r="K356" s="51">
        <f t="shared" si="12"/>
        <v>1.6428571428571428</v>
      </c>
    </row>
    <row r="357" spans="1:11" ht="25.5">
      <c r="A357" s="11" t="s">
        <v>529</v>
      </c>
      <c r="B357" s="12" t="s">
        <v>575</v>
      </c>
      <c r="C357" s="13" t="s">
        <v>574</v>
      </c>
      <c r="D357" s="24">
        <v>23</v>
      </c>
      <c r="E357" s="32">
        <v>0</v>
      </c>
      <c r="F357" s="15" t="s">
        <v>70</v>
      </c>
      <c r="G357" s="28">
        <v>3</v>
      </c>
      <c r="H357" s="31">
        <v>0</v>
      </c>
      <c r="I357" s="14" t="s">
        <v>50</v>
      </c>
      <c r="J357" s="50">
        <f t="shared" si="11"/>
        <v>-0.8695652173913043</v>
      </c>
      <c r="K357" s="51" t="str">
        <f t="shared" si="12"/>
        <v> </v>
      </c>
    </row>
    <row r="358" spans="1:11" ht="25.5">
      <c r="A358" s="11" t="s">
        <v>529</v>
      </c>
      <c r="B358" s="12" t="s">
        <v>603</v>
      </c>
      <c r="C358" s="13" t="s">
        <v>602</v>
      </c>
      <c r="D358" s="24">
        <v>2</v>
      </c>
      <c r="E358" s="32">
        <v>0</v>
      </c>
      <c r="F358" s="15" t="s">
        <v>70</v>
      </c>
      <c r="G358" s="27">
        <v>5</v>
      </c>
      <c r="H358" s="32">
        <v>0</v>
      </c>
      <c r="I358" s="14" t="s">
        <v>70</v>
      </c>
      <c r="J358" s="50">
        <f t="shared" si="11"/>
        <v>1.5</v>
      </c>
      <c r="K358" s="51" t="str">
        <f t="shared" si="12"/>
        <v> </v>
      </c>
    </row>
    <row r="359" spans="1:11" ht="25.5">
      <c r="A359" s="11" t="s">
        <v>529</v>
      </c>
      <c r="B359" s="12" t="s">
        <v>601</v>
      </c>
      <c r="C359" s="13" t="s">
        <v>600</v>
      </c>
      <c r="D359" s="24">
        <v>4</v>
      </c>
      <c r="E359" s="32">
        <v>0</v>
      </c>
      <c r="F359" s="15" t="s">
        <v>70</v>
      </c>
      <c r="G359" s="27">
        <v>8</v>
      </c>
      <c r="H359" s="32">
        <v>0</v>
      </c>
      <c r="I359" s="14" t="s">
        <v>70</v>
      </c>
      <c r="J359" s="50">
        <f t="shared" si="11"/>
        <v>1</v>
      </c>
      <c r="K359" s="51" t="str">
        <f t="shared" si="12"/>
        <v> </v>
      </c>
    </row>
    <row r="360" spans="1:11" ht="12.75">
      <c r="A360" s="11" t="s">
        <v>529</v>
      </c>
      <c r="B360" s="12" t="s">
        <v>568</v>
      </c>
      <c r="C360" s="13" t="s">
        <v>567</v>
      </c>
      <c r="D360" s="24">
        <v>7</v>
      </c>
      <c r="E360" s="32">
        <v>16</v>
      </c>
      <c r="F360" s="15" t="s">
        <v>70</v>
      </c>
      <c r="G360" s="27">
        <v>53</v>
      </c>
      <c r="H360" s="32">
        <v>62</v>
      </c>
      <c r="I360" s="14" t="s">
        <v>51</v>
      </c>
      <c r="J360" s="50">
        <f t="shared" si="11"/>
        <v>6.571428571428571</v>
      </c>
      <c r="K360" s="51">
        <f t="shared" si="12"/>
        <v>2.875</v>
      </c>
    </row>
    <row r="361" spans="1:11" ht="51">
      <c r="A361" s="11" t="s">
        <v>529</v>
      </c>
      <c r="B361" s="12" t="s">
        <v>568</v>
      </c>
      <c r="C361" s="13" t="s">
        <v>569</v>
      </c>
      <c r="D361" s="24">
        <v>0</v>
      </c>
      <c r="E361" s="32">
        <v>0</v>
      </c>
      <c r="F361" s="15" t="s">
        <v>70</v>
      </c>
      <c r="G361" s="28">
        <v>0</v>
      </c>
      <c r="H361" s="31">
        <v>0</v>
      </c>
      <c r="I361" s="14" t="s">
        <v>70</v>
      </c>
      <c r="J361" s="50" t="str">
        <f t="shared" si="11"/>
        <v> </v>
      </c>
      <c r="K361" s="51" t="str">
        <f t="shared" si="12"/>
        <v> </v>
      </c>
    </row>
    <row r="362" spans="1:11" ht="25.5">
      <c r="A362" s="11" t="s">
        <v>529</v>
      </c>
      <c r="B362" s="12" t="s">
        <v>568</v>
      </c>
      <c r="C362" s="13" t="s">
        <v>606</v>
      </c>
      <c r="D362" s="24">
        <v>2</v>
      </c>
      <c r="E362" s="32">
        <v>2</v>
      </c>
      <c r="F362" s="15" t="s">
        <v>70</v>
      </c>
      <c r="G362" s="27">
        <v>0</v>
      </c>
      <c r="H362" s="32">
        <v>0</v>
      </c>
      <c r="I362" s="14" t="s">
        <v>52</v>
      </c>
      <c r="J362" s="50">
        <f t="shared" si="11"/>
        <v>-1</v>
      </c>
      <c r="K362" s="51">
        <f t="shared" si="12"/>
        <v>-1</v>
      </c>
    </row>
    <row r="363" spans="1:11" ht="12.75">
      <c r="A363" s="11" t="s">
        <v>529</v>
      </c>
      <c r="B363" s="12" t="s">
        <v>553</v>
      </c>
      <c r="C363" s="13" t="s">
        <v>552</v>
      </c>
      <c r="D363" s="24">
        <v>83</v>
      </c>
      <c r="E363" s="32">
        <v>0</v>
      </c>
      <c r="F363" s="15" t="s">
        <v>70</v>
      </c>
      <c r="G363" s="27">
        <v>34</v>
      </c>
      <c r="H363" s="32">
        <v>0</v>
      </c>
      <c r="I363" s="14" t="s">
        <v>70</v>
      </c>
      <c r="J363" s="50">
        <f t="shared" si="11"/>
        <v>-0.5903614457831325</v>
      </c>
      <c r="K363" s="51" t="str">
        <f t="shared" si="12"/>
        <v> </v>
      </c>
    </row>
    <row r="364" spans="1:11" ht="89.25">
      <c r="A364" s="11" t="s">
        <v>529</v>
      </c>
      <c r="B364" s="12" t="s">
        <v>531</v>
      </c>
      <c r="C364" s="13" t="s">
        <v>530</v>
      </c>
      <c r="D364" s="24">
        <v>701</v>
      </c>
      <c r="E364" s="32">
        <v>1280</v>
      </c>
      <c r="F364" s="15" t="s">
        <v>699</v>
      </c>
      <c r="G364" s="27">
        <v>624</v>
      </c>
      <c r="H364" s="32">
        <v>952</v>
      </c>
      <c r="I364" s="14" t="s">
        <v>53</v>
      </c>
      <c r="J364" s="50">
        <f t="shared" si="11"/>
        <v>-0.10984308131241083</v>
      </c>
      <c r="K364" s="51">
        <f t="shared" si="12"/>
        <v>-0.25625</v>
      </c>
    </row>
    <row r="365" spans="1:11" ht="12.75">
      <c r="A365" s="11" t="s">
        <v>529</v>
      </c>
      <c r="B365" s="12" t="s">
        <v>531</v>
      </c>
      <c r="C365" s="13" t="s">
        <v>591</v>
      </c>
      <c r="D365" s="24">
        <v>2</v>
      </c>
      <c r="E365" s="32">
        <v>0</v>
      </c>
      <c r="F365" s="15" t="s">
        <v>70</v>
      </c>
      <c r="G365" s="27">
        <v>10</v>
      </c>
      <c r="H365" s="32">
        <v>0</v>
      </c>
      <c r="I365" s="14" t="s">
        <v>70</v>
      </c>
      <c r="J365" s="50">
        <f t="shared" si="11"/>
        <v>4</v>
      </c>
      <c r="K365" s="51" t="str">
        <f t="shared" si="12"/>
        <v> </v>
      </c>
    </row>
    <row r="366" spans="1:11" ht="25.5">
      <c r="A366" s="11" t="s">
        <v>529</v>
      </c>
      <c r="B366" s="12" t="s">
        <v>531</v>
      </c>
      <c r="C366" s="13" t="s">
        <v>551</v>
      </c>
      <c r="D366" s="24">
        <v>0</v>
      </c>
      <c r="E366" s="32">
        <v>0</v>
      </c>
      <c r="F366" s="15" t="s">
        <v>706</v>
      </c>
      <c r="G366" s="27">
        <v>22</v>
      </c>
      <c r="H366" s="32">
        <v>0</v>
      </c>
      <c r="I366" s="14" t="s">
        <v>70</v>
      </c>
      <c r="J366" s="50" t="str">
        <f t="shared" si="11"/>
        <v> </v>
      </c>
      <c r="K366" s="51" t="str">
        <f t="shared" si="12"/>
        <v> </v>
      </c>
    </row>
    <row r="367" spans="1:11" ht="25.5">
      <c r="A367" s="11" t="s">
        <v>529</v>
      </c>
      <c r="B367" s="12" t="s">
        <v>531</v>
      </c>
      <c r="C367" s="13" t="s">
        <v>588</v>
      </c>
      <c r="D367" s="24">
        <v>0</v>
      </c>
      <c r="E367" s="32">
        <v>0</v>
      </c>
      <c r="F367" s="15" t="s">
        <v>678</v>
      </c>
      <c r="G367" s="27">
        <v>0</v>
      </c>
      <c r="H367" s="32">
        <v>0</v>
      </c>
      <c r="I367" s="14" t="s">
        <v>678</v>
      </c>
      <c r="J367" s="50" t="str">
        <f t="shared" si="11"/>
        <v> </v>
      </c>
      <c r="K367" s="51" t="str">
        <f t="shared" si="12"/>
        <v> </v>
      </c>
    </row>
    <row r="368" spans="1:11" ht="12.75">
      <c r="A368" s="11" t="s">
        <v>529</v>
      </c>
      <c r="B368" s="12" t="s">
        <v>531</v>
      </c>
      <c r="C368" s="13" t="s">
        <v>570</v>
      </c>
      <c r="D368" s="24">
        <v>1</v>
      </c>
      <c r="E368" s="32">
        <v>0</v>
      </c>
      <c r="F368" s="15" t="s">
        <v>70</v>
      </c>
      <c r="G368" s="27">
        <v>40</v>
      </c>
      <c r="H368" s="32">
        <v>0</v>
      </c>
      <c r="I368" s="14" t="s">
        <v>70</v>
      </c>
      <c r="J368" s="50">
        <f t="shared" si="11"/>
        <v>39</v>
      </c>
      <c r="K368" s="51" t="str">
        <f t="shared" si="12"/>
        <v> </v>
      </c>
    </row>
    <row r="369" spans="1:11" ht="12.75">
      <c r="A369" s="11" t="s">
        <v>529</v>
      </c>
      <c r="B369" s="12" t="s">
        <v>531</v>
      </c>
      <c r="C369" s="13" t="s">
        <v>545</v>
      </c>
      <c r="D369" s="24">
        <v>30</v>
      </c>
      <c r="E369" s="32">
        <v>0</v>
      </c>
      <c r="F369" s="15" t="s">
        <v>70</v>
      </c>
      <c r="G369" s="27">
        <v>42</v>
      </c>
      <c r="H369" s="32">
        <v>0</v>
      </c>
      <c r="I369" s="14" t="s">
        <v>70</v>
      </c>
      <c r="J369" s="50">
        <f t="shared" si="11"/>
        <v>0.3999999999999999</v>
      </c>
      <c r="K369" s="51" t="str">
        <f t="shared" si="12"/>
        <v> </v>
      </c>
    </row>
    <row r="370" spans="1:11" ht="12.75">
      <c r="A370" s="11" t="s">
        <v>529</v>
      </c>
      <c r="B370" s="12" t="s">
        <v>531</v>
      </c>
      <c r="C370" s="13" t="s">
        <v>584</v>
      </c>
      <c r="D370" s="24">
        <v>43</v>
      </c>
      <c r="E370" s="32">
        <v>0</v>
      </c>
      <c r="F370" s="15" t="s">
        <v>70</v>
      </c>
      <c r="G370" s="27">
        <v>56</v>
      </c>
      <c r="H370" s="32">
        <v>0</v>
      </c>
      <c r="I370" s="14" t="s">
        <v>70</v>
      </c>
      <c r="J370" s="50">
        <f t="shared" si="11"/>
        <v>0.30232558139534893</v>
      </c>
      <c r="K370" s="51" t="str">
        <f t="shared" si="12"/>
        <v> </v>
      </c>
    </row>
    <row r="371" spans="1:11" ht="89.25">
      <c r="A371" s="11" t="s">
        <v>529</v>
      </c>
      <c r="B371" s="12" t="s">
        <v>531</v>
      </c>
      <c r="C371" s="13" t="s">
        <v>582</v>
      </c>
      <c r="D371" s="24">
        <v>952</v>
      </c>
      <c r="E371" s="32">
        <v>2796.5</v>
      </c>
      <c r="F371" s="15" t="s">
        <v>697</v>
      </c>
      <c r="G371" s="27">
        <v>1174</v>
      </c>
      <c r="H371" s="32">
        <v>3680.5</v>
      </c>
      <c r="I371" s="14" t="s">
        <v>54</v>
      </c>
      <c r="J371" s="50">
        <f t="shared" si="11"/>
        <v>0.23319327731092443</v>
      </c>
      <c r="K371" s="51">
        <f t="shared" si="12"/>
        <v>0.31610942249240126</v>
      </c>
    </row>
    <row r="372" spans="1:11" ht="89.25">
      <c r="A372" s="11" t="s">
        <v>529</v>
      </c>
      <c r="B372" s="12" t="s">
        <v>531</v>
      </c>
      <c r="C372" s="13" t="s">
        <v>538</v>
      </c>
      <c r="D372" s="24">
        <v>1168</v>
      </c>
      <c r="E372" s="32">
        <v>2197.5</v>
      </c>
      <c r="F372" s="15" t="s">
        <v>709</v>
      </c>
      <c r="G372" s="27">
        <v>1793</v>
      </c>
      <c r="H372" s="32">
        <v>3397.5</v>
      </c>
      <c r="I372" s="14" t="s">
        <v>55</v>
      </c>
      <c r="J372" s="50">
        <f t="shared" si="11"/>
        <v>0.5351027397260273</v>
      </c>
      <c r="K372" s="51">
        <f t="shared" si="12"/>
        <v>0.546075085324232</v>
      </c>
    </row>
    <row r="373" spans="1:11" ht="51">
      <c r="A373" s="11" t="s">
        <v>529</v>
      </c>
      <c r="B373" s="12" t="s">
        <v>531</v>
      </c>
      <c r="C373" s="13" t="s">
        <v>542</v>
      </c>
      <c r="D373" s="24">
        <v>0</v>
      </c>
      <c r="E373" s="32">
        <v>0</v>
      </c>
      <c r="F373" s="15" t="s">
        <v>675</v>
      </c>
      <c r="G373" s="27">
        <v>0</v>
      </c>
      <c r="H373" s="32">
        <v>0</v>
      </c>
      <c r="I373" s="14" t="s">
        <v>56</v>
      </c>
      <c r="J373" s="50" t="str">
        <f t="shared" si="11"/>
        <v> </v>
      </c>
      <c r="K373" s="51" t="str">
        <f t="shared" si="12"/>
        <v> </v>
      </c>
    </row>
    <row r="374" spans="1:11" ht="76.5">
      <c r="A374" s="11" t="s">
        <v>529</v>
      </c>
      <c r="B374" s="12" t="s">
        <v>531</v>
      </c>
      <c r="C374" s="13" t="s">
        <v>25</v>
      </c>
      <c r="D374" s="24">
        <v>0</v>
      </c>
      <c r="E374" s="32">
        <v>0</v>
      </c>
      <c r="F374" s="15" t="s">
        <v>710</v>
      </c>
      <c r="G374" s="27">
        <v>0</v>
      </c>
      <c r="H374" s="32">
        <v>0</v>
      </c>
      <c r="I374" s="14" t="s">
        <v>710</v>
      </c>
      <c r="J374" s="50" t="str">
        <f t="shared" si="11"/>
        <v> </v>
      </c>
      <c r="K374" s="51" t="str">
        <f t="shared" si="12"/>
        <v> </v>
      </c>
    </row>
    <row r="375" spans="1:11" ht="38.25">
      <c r="A375" s="11" t="s">
        <v>529</v>
      </c>
      <c r="B375" s="12" t="s">
        <v>531</v>
      </c>
      <c r="C375" s="13" t="s">
        <v>607</v>
      </c>
      <c r="D375" s="24">
        <v>0</v>
      </c>
      <c r="E375" s="32">
        <v>0</v>
      </c>
      <c r="F375" s="15" t="s">
        <v>707</v>
      </c>
      <c r="G375" s="27">
        <v>0</v>
      </c>
      <c r="H375" s="32">
        <v>0</v>
      </c>
      <c r="I375" s="14" t="s">
        <v>57</v>
      </c>
      <c r="J375" s="50" t="str">
        <f t="shared" si="11"/>
        <v> </v>
      </c>
      <c r="K375" s="51" t="str">
        <f t="shared" si="12"/>
        <v> </v>
      </c>
    </row>
    <row r="376" spans="1:11" ht="89.25">
      <c r="A376" s="11" t="s">
        <v>529</v>
      </c>
      <c r="B376" s="12" t="s">
        <v>531</v>
      </c>
      <c r="C376" s="13" t="s">
        <v>557</v>
      </c>
      <c r="D376" s="24">
        <v>3650</v>
      </c>
      <c r="E376" s="32">
        <v>14222</v>
      </c>
      <c r="F376" s="15" t="s">
        <v>702</v>
      </c>
      <c r="G376" s="27">
        <v>5294</v>
      </c>
      <c r="H376" s="32">
        <v>22902.75</v>
      </c>
      <c r="I376" s="14" t="s">
        <v>58</v>
      </c>
      <c r="J376" s="50">
        <f t="shared" si="11"/>
        <v>0.45041095890410965</v>
      </c>
      <c r="K376" s="51">
        <f t="shared" si="12"/>
        <v>0.6103747714808043</v>
      </c>
    </row>
    <row r="377" spans="1:11" ht="63.75">
      <c r="A377" s="11" t="s">
        <v>529</v>
      </c>
      <c r="B377" s="12" t="s">
        <v>531</v>
      </c>
      <c r="C377" s="13" t="s">
        <v>562</v>
      </c>
      <c r="D377" s="23">
        <v>0</v>
      </c>
      <c r="E377" s="31">
        <v>0</v>
      </c>
      <c r="F377" s="15" t="s">
        <v>711</v>
      </c>
      <c r="G377" s="27">
        <v>0</v>
      </c>
      <c r="H377" s="32">
        <v>0</v>
      </c>
      <c r="I377" s="14" t="s">
        <v>59</v>
      </c>
      <c r="J377" s="50" t="str">
        <f t="shared" si="11"/>
        <v> </v>
      </c>
      <c r="K377" s="51" t="str">
        <f t="shared" si="12"/>
        <v> </v>
      </c>
    </row>
    <row r="378" spans="1:11" ht="89.25">
      <c r="A378" s="11" t="s">
        <v>529</v>
      </c>
      <c r="B378" s="12" t="s">
        <v>531</v>
      </c>
      <c r="C378" s="13" t="s">
        <v>593</v>
      </c>
      <c r="D378" s="24">
        <v>2267</v>
      </c>
      <c r="E378" s="32">
        <v>5700.5</v>
      </c>
      <c r="F378" s="15" t="s">
        <v>708</v>
      </c>
      <c r="G378" s="27">
        <v>3127</v>
      </c>
      <c r="H378" s="32">
        <v>11566.75</v>
      </c>
      <c r="I378" s="14" t="s">
        <v>60</v>
      </c>
      <c r="J378" s="50">
        <f t="shared" si="11"/>
        <v>0.3793559770621968</v>
      </c>
      <c r="K378" s="51">
        <f t="shared" si="12"/>
        <v>1.0290763968072976</v>
      </c>
    </row>
    <row r="379" spans="1:11" ht="51">
      <c r="A379" s="11" t="s">
        <v>529</v>
      </c>
      <c r="B379" s="12" t="s">
        <v>531</v>
      </c>
      <c r="C379" s="13" t="s">
        <v>590</v>
      </c>
      <c r="D379" s="24">
        <v>0</v>
      </c>
      <c r="E379" s="32">
        <v>0</v>
      </c>
      <c r="F379" s="15" t="s">
        <v>704</v>
      </c>
      <c r="G379" s="27">
        <v>0</v>
      </c>
      <c r="H379" s="32">
        <v>0</v>
      </c>
      <c r="I379" s="14" t="s">
        <v>704</v>
      </c>
      <c r="J379" s="50" t="str">
        <f t="shared" si="11"/>
        <v> </v>
      </c>
      <c r="K379" s="51" t="str">
        <f t="shared" si="12"/>
        <v> </v>
      </c>
    </row>
    <row r="380" spans="1:11" ht="38.25">
      <c r="A380" s="11" t="s">
        <v>529</v>
      </c>
      <c r="B380" s="12" t="s">
        <v>531</v>
      </c>
      <c r="C380" s="13" t="s">
        <v>571</v>
      </c>
      <c r="D380" s="24">
        <v>0</v>
      </c>
      <c r="E380" s="32">
        <v>0</v>
      </c>
      <c r="F380" s="15" t="s">
        <v>705</v>
      </c>
      <c r="G380" s="27">
        <v>32</v>
      </c>
      <c r="H380" s="32">
        <v>0</v>
      </c>
      <c r="I380" s="14" t="s">
        <v>70</v>
      </c>
      <c r="J380" s="50" t="str">
        <f t="shared" si="11"/>
        <v> </v>
      </c>
      <c r="K380" s="51" t="str">
        <f t="shared" si="12"/>
        <v> </v>
      </c>
    </row>
    <row r="381" spans="1:11" ht="25.5">
      <c r="A381" s="11" t="s">
        <v>529</v>
      </c>
      <c r="B381" s="12" t="s">
        <v>531</v>
      </c>
      <c r="C381" s="13" t="s">
        <v>554</v>
      </c>
      <c r="D381" s="24">
        <v>0</v>
      </c>
      <c r="E381" s="32">
        <v>0</v>
      </c>
      <c r="F381" s="15" t="s">
        <v>70</v>
      </c>
      <c r="G381" s="28">
        <v>0</v>
      </c>
      <c r="H381" s="31">
        <v>0</v>
      </c>
      <c r="I381" s="14" t="s">
        <v>70</v>
      </c>
      <c r="J381" s="50" t="str">
        <f t="shared" si="11"/>
        <v> </v>
      </c>
      <c r="K381" s="51" t="str">
        <f t="shared" si="12"/>
        <v> </v>
      </c>
    </row>
    <row r="382" spans="1:11" ht="12.75">
      <c r="A382" s="11" t="s">
        <v>529</v>
      </c>
      <c r="B382" s="12" t="s">
        <v>531</v>
      </c>
      <c r="C382" s="13" t="s">
        <v>579</v>
      </c>
      <c r="D382" s="24">
        <v>97</v>
      </c>
      <c r="E382" s="32">
        <v>0</v>
      </c>
      <c r="F382" s="15" t="s">
        <v>70</v>
      </c>
      <c r="G382" s="28">
        <v>85</v>
      </c>
      <c r="H382" s="31">
        <v>0</v>
      </c>
      <c r="I382" s="14" t="s">
        <v>70</v>
      </c>
      <c r="J382" s="50">
        <f t="shared" si="11"/>
        <v>-0.12371134020618557</v>
      </c>
      <c r="K382" s="51" t="str">
        <f t="shared" si="12"/>
        <v> </v>
      </c>
    </row>
    <row r="383" spans="1:11" ht="25.5">
      <c r="A383" s="11" t="s">
        <v>529</v>
      </c>
      <c r="B383" s="12" t="s">
        <v>531</v>
      </c>
      <c r="C383" s="13" t="s">
        <v>546</v>
      </c>
      <c r="D383" s="24">
        <v>286</v>
      </c>
      <c r="E383" s="32">
        <v>204</v>
      </c>
      <c r="F383" s="15" t="s">
        <v>701</v>
      </c>
      <c r="G383" s="27">
        <v>150</v>
      </c>
      <c r="H383" s="32">
        <v>204</v>
      </c>
      <c r="I383" s="14" t="s">
        <v>61</v>
      </c>
      <c r="J383" s="50">
        <f t="shared" si="11"/>
        <v>-0.4755244755244755</v>
      </c>
      <c r="K383" s="51">
        <f t="shared" si="12"/>
        <v>0</v>
      </c>
    </row>
    <row r="384" spans="1:11" ht="25.5">
      <c r="A384" s="11" t="s">
        <v>529</v>
      </c>
      <c r="B384" s="12" t="s">
        <v>531</v>
      </c>
      <c r="C384" s="13" t="s">
        <v>581</v>
      </c>
      <c r="D384" s="24">
        <v>0</v>
      </c>
      <c r="E384" s="32">
        <v>0</v>
      </c>
      <c r="F384" s="15" t="s">
        <v>70</v>
      </c>
      <c r="G384" s="27">
        <v>0</v>
      </c>
      <c r="H384" s="32">
        <v>0</v>
      </c>
      <c r="I384" s="14" t="s">
        <v>70</v>
      </c>
      <c r="J384" s="50" t="str">
        <f t="shared" si="11"/>
        <v> </v>
      </c>
      <c r="K384" s="51" t="str">
        <f t="shared" si="12"/>
        <v> </v>
      </c>
    </row>
    <row r="385" spans="1:11" ht="25.5">
      <c r="A385" s="11" t="s">
        <v>529</v>
      </c>
      <c r="B385" s="12" t="s">
        <v>531</v>
      </c>
      <c r="C385" s="13" t="s">
        <v>580</v>
      </c>
      <c r="D385" s="24">
        <v>240</v>
      </c>
      <c r="E385" s="32">
        <v>0</v>
      </c>
      <c r="F385" s="15" t="s">
        <v>70</v>
      </c>
      <c r="G385" s="27">
        <v>265</v>
      </c>
      <c r="H385" s="32">
        <v>0</v>
      </c>
      <c r="I385" s="14" t="s">
        <v>70</v>
      </c>
      <c r="J385" s="50">
        <f t="shared" si="11"/>
        <v>0.10416666666666674</v>
      </c>
      <c r="K385" s="51" t="str">
        <f t="shared" si="12"/>
        <v> </v>
      </c>
    </row>
    <row r="386" spans="1:11" ht="38.25">
      <c r="A386" s="11" t="s">
        <v>529</v>
      </c>
      <c r="B386" s="12" t="s">
        <v>531</v>
      </c>
      <c r="C386" s="13" t="s">
        <v>599</v>
      </c>
      <c r="D386" s="24">
        <v>0</v>
      </c>
      <c r="E386" s="32">
        <v>0</v>
      </c>
      <c r="F386" s="15" t="s">
        <v>674</v>
      </c>
      <c r="G386" s="27">
        <v>0</v>
      </c>
      <c r="H386" s="32">
        <v>0</v>
      </c>
      <c r="I386" s="14" t="s">
        <v>674</v>
      </c>
      <c r="J386" s="50" t="str">
        <f t="shared" si="11"/>
        <v> </v>
      </c>
      <c r="K386" s="51" t="str">
        <f t="shared" si="12"/>
        <v> </v>
      </c>
    </row>
    <row r="387" spans="1:11" ht="25.5">
      <c r="A387" s="11" t="s">
        <v>529</v>
      </c>
      <c r="B387" s="12" t="s">
        <v>531</v>
      </c>
      <c r="C387" s="13" t="s">
        <v>585</v>
      </c>
      <c r="D387" s="24">
        <v>0</v>
      </c>
      <c r="E387" s="32">
        <v>0</v>
      </c>
      <c r="F387" s="15" t="s">
        <v>70</v>
      </c>
      <c r="G387" s="27">
        <v>0</v>
      </c>
      <c r="H387" s="32">
        <v>0</v>
      </c>
      <c r="I387" s="14" t="s">
        <v>70</v>
      </c>
      <c r="J387" s="50" t="str">
        <f t="shared" si="11"/>
        <v> </v>
      </c>
      <c r="K387" s="51" t="str">
        <f t="shared" si="12"/>
        <v> </v>
      </c>
    </row>
    <row r="388" spans="1:11" ht="12.75">
      <c r="A388" s="11" t="s">
        <v>529</v>
      </c>
      <c r="B388" s="12" t="s">
        <v>531</v>
      </c>
      <c r="C388" s="13" t="s">
        <v>26</v>
      </c>
      <c r="D388" s="24">
        <v>28</v>
      </c>
      <c r="E388" s="32">
        <v>28</v>
      </c>
      <c r="F388" s="15" t="s">
        <v>70</v>
      </c>
      <c r="G388" s="27">
        <v>28</v>
      </c>
      <c r="H388" s="32">
        <v>56</v>
      </c>
      <c r="I388" s="14" t="s">
        <v>70</v>
      </c>
      <c r="J388" s="50">
        <f t="shared" si="11"/>
        <v>0</v>
      </c>
      <c r="K388" s="51">
        <f t="shared" si="12"/>
        <v>1</v>
      </c>
    </row>
    <row r="389" spans="1:11" ht="89.25">
      <c r="A389" s="11" t="s">
        <v>529</v>
      </c>
      <c r="B389" s="12" t="s">
        <v>531</v>
      </c>
      <c r="C389" s="13" t="s">
        <v>539</v>
      </c>
      <c r="D389" s="24">
        <v>557</v>
      </c>
      <c r="E389" s="32">
        <v>584</v>
      </c>
      <c r="F389" s="15" t="s">
        <v>700</v>
      </c>
      <c r="G389" s="27">
        <v>580</v>
      </c>
      <c r="H389" s="32">
        <v>906</v>
      </c>
      <c r="I389" s="14" t="s">
        <v>62</v>
      </c>
      <c r="J389" s="50">
        <f t="shared" si="11"/>
        <v>0.04129263913824066</v>
      </c>
      <c r="K389" s="51">
        <f t="shared" si="12"/>
        <v>0.5513698630136987</v>
      </c>
    </row>
    <row r="390" spans="1:11" ht="89.25">
      <c r="A390" s="11" t="s">
        <v>529</v>
      </c>
      <c r="B390" s="12" t="s">
        <v>531</v>
      </c>
      <c r="C390" s="13" t="s">
        <v>532</v>
      </c>
      <c r="D390" s="24">
        <v>537</v>
      </c>
      <c r="E390" s="32">
        <v>966</v>
      </c>
      <c r="F390" s="15" t="s">
        <v>703</v>
      </c>
      <c r="G390" s="27">
        <v>634</v>
      </c>
      <c r="H390" s="32">
        <v>1224</v>
      </c>
      <c r="I390" s="14" t="s">
        <v>62</v>
      </c>
      <c r="J390" s="50">
        <f t="shared" si="11"/>
        <v>0.18063314711359402</v>
      </c>
      <c r="K390" s="51">
        <f t="shared" si="12"/>
        <v>0.26708074534161486</v>
      </c>
    </row>
    <row r="391" spans="1:11" ht="12.75">
      <c r="A391" s="11" t="s">
        <v>529</v>
      </c>
      <c r="B391" s="12" t="s">
        <v>531</v>
      </c>
      <c r="C391" s="13" t="s">
        <v>577</v>
      </c>
      <c r="D391" s="24">
        <v>40</v>
      </c>
      <c r="E391" s="32">
        <v>0</v>
      </c>
      <c r="F391" s="15" t="s">
        <v>70</v>
      </c>
      <c r="G391" s="27">
        <v>32</v>
      </c>
      <c r="H391" s="32">
        <v>0</v>
      </c>
      <c r="I391" s="14" t="s">
        <v>70</v>
      </c>
      <c r="J391" s="50">
        <f t="shared" si="11"/>
        <v>-0.19999999999999996</v>
      </c>
      <c r="K391" s="51" t="str">
        <f t="shared" si="12"/>
        <v> </v>
      </c>
    </row>
    <row r="392" spans="1:11" ht="12.75">
      <c r="A392" s="11" t="s">
        <v>529</v>
      </c>
      <c r="B392" s="12" t="s">
        <v>531</v>
      </c>
      <c r="C392" s="13" t="s">
        <v>608</v>
      </c>
      <c r="D392" s="24">
        <v>40</v>
      </c>
      <c r="E392" s="32">
        <v>0</v>
      </c>
      <c r="F392" s="15" t="s">
        <v>70</v>
      </c>
      <c r="G392" s="27">
        <v>41</v>
      </c>
      <c r="H392" s="32">
        <v>0</v>
      </c>
      <c r="I392" s="14" t="s">
        <v>70</v>
      </c>
      <c r="J392" s="50">
        <f t="shared" si="11"/>
        <v>0.02499999999999991</v>
      </c>
      <c r="K392" s="51" t="str">
        <f t="shared" si="12"/>
        <v> </v>
      </c>
    </row>
    <row r="393" spans="1:11" ht="25.5">
      <c r="A393" s="11" t="s">
        <v>529</v>
      </c>
      <c r="B393" s="12" t="s">
        <v>531</v>
      </c>
      <c r="C393" s="13" t="s">
        <v>576</v>
      </c>
      <c r="D393" s="24">
        <v>0</v>
      </c>
      <c r="E393" s="32">
        <v>0</v>
      </c>
      <c r="F393" s="15" t="s">
        <v>698</v>
      </c>
      <c r="G393" s="27">
        <v>0</v>
      </c>
      <c r="H393" s="32">
        <v>0</v>
      </c>
      <c r="I393" s="14" t="s">
        <v>63</v>
      </c>
      <c r="J393" s="50" t="str">
        <f t="shared" si="11"/>
        <v> </v>
      </c>
      <c r="K393" s="51" t="str">
        <f t="shared" si="12"/>
        <v> </v>
      </c>
    </row>
    <row r="394" spans="1:11" ht="12.75">
      <c r="A394" s="11" t="s">
        <v>529</v>
      </c>
      <c r="B394" s="12" t="s">
        <v>564</v>
      </c>
      <c r="C394" s="13" t="s">
        <v>563</v>
      </c>
      <c r="D394" s="24">
        <v>5</v>
      </c>
      <c r="E394" s="32">
        <v>12</v>
      </c>
      <c r="F394" s="15" t="s">
        <v>70</v>
      </c>
      <c r="G394" s="27">
        <v>11</v>
      </c>
      <c r="H394" s="32">
        <v>12</v>
      </c>
      <c r="I394" s="14" t="s">
        <v>49</v>
      </c>
      <c r="J394" s="50">
        <f t="shared" si="11"/>
        <v>1.2000000000000002</v>
      </c>
      <c r="K394" s="51">
        <f t="shared" si="12"/>
        <v>0</v>
      </c>
    </row>
    <row r="395" spans="1:11" ht="38.25">
      <c r="A395" s="11" t="s">
        <v>529</v>
      </c>
      <c r="B395" s="12" t="s">
        <v>544</v>
      </c>
      <c r="C395" s="13" t="s">
        <v>592</v>
      </c>
      <c r="D395" s="24">
        <v>0</v>
      </c>
      <c r="E395" s="32">
        <v>0</v>
      </c>
      <c r="F395" s="15" t="s">
        <v>70</v>
      </c>
      <c r="G395" s="27">
        <v>0</v>
      </c>
      <c r="H395" s="32">
        <v>0</v>
      </c>
      <c r="I395" s="14" t="s">
        <v>70</v>
      </c>
      <c r="J395" s="50" t="str">
        <f t="shared" si="11"/>
        <v> </v>
      </c>
      <c r="K395" s="51" t="str">
        <f t="shared" si="12"/>
        <v> </v>
      </c>
    </row>
    <row r="396" spans="1:11" ht="12.75">
      <c r="A396" s="11" t="s">
        <v>529</v>
      </c>
      <c r="B396" s="12" t="s">
        <v>544</v>
      </c>
      <c r="C396" s="13" t="s">
        <v>589</v>
      </c>
      <c r="D396" s="24">
        <v>52</v>
      </c>
      <c r="E396" s="32">
        <v>0</v>
      </c>
      <c r="F396" s="15" t="s">
        <v>70</v>
      </c>
      <c r="G396" s="27">
        <v>7</v>
      </c>
      <c r="H396" s="32">
        <v>12</v>
      </c>
      <c r="I396" s="14" t="s">
        <v>70</v>
      </c>
      <c r="J396" s="50">
        <f aca="true" t="shared" si="13" ref="J396:J442">IF(D396&gt;0,G396/D396-1," ")</f>
        <v>-0.8653846153846154</v>
      </c>
      <c r="K396" s="51" t="str">
        <f aca="true" t="shared" si="14" ref="K396:K442">IF(E396&gt;0,H396/E396-1," ")</f>
        <v> </v>
      </c>
    </row>
    <row r="397" spans="1:11" ht="25.5">
      <c r="A397" s="11" t="s">
        <v>529</v>
      </c>
      <c r="B397" s="12" t="s">
        <v>544</v>
      </c>
      <c r="C397" s="13" t="s">
        <v>543</v>
      </c>
      <c r="D397" s="24">
        <v>9</v>
      </c>
      <c r="E397" s="32">
        <v>16</v>
      </c>
      <c r="F397" s="15" t="s">
        <v>70</v>
      </c>
      <c r="G397" s="27">
        <v>71</v>
      </c>
      <c r="H397" s="32">
        <v>118</v>
      </c>
      <c r="I397" s="14" t="s">
        <v>70</v>
      </c>
      <c r="J397" s="50">
        <f t="shared" si="13"/>
        <v>6.888888888888889</v>
      </c>
      <c r="K397" s="51">
        <f t="shared" si="14"/>
        <v>6.375</v>
      </c>
    </row>
    <row r="398" spans="1:11" ht="25.5">
      <c r="A398" s="11" t="s">
        <v>529</v>
      </c>
      <c r="B398" s="12" t="s">
        <v>537</v>
      </c>
      <c r="C398" s="13" t="s">
        <v>536</v>
      </c>
      <c r="D398" s="24">
        <v>3</v>
      </c>
      <c r="E398" s="32">
        <v>0</v>
      </c>
      <c r="F398" s="15" t="s">
        <v>70</v>
      </c>
      <c r="G398" s="27">
        <v>3</v>
      </c>
      <c r="H398" s="32">
        <v>0</v>
      </c>
      <c r="I398" s="14" t="s">
        <v>70</v>
      </c>
      <c r="J398" s="50">
        <f t="shared" si="13"/>
        <v>0</v>
      </c>
      <c r="K398" s="51" t="str">
        <f t="shared" si="14"/>
        <v> </v>
      </c>
    </row>
    <row r="399" spans="1:11" ht="12.75">
      <c r="A399" s="11" t="s">
        <v>529</v>
      </c>
      <c r="B399" s="12" t="s">
        <v>597</v>
      </c>
      <c r="C399" s="13" t="s">
        <v>596</v>
      </c>
      <c r="D399" s="24">
        <v>12</v>
      </c>
      <c r="E399" s="32">
        <v>0</v>
      </c>
      <c r="F399" s="15" t="s">
        <v>70</v>
      </c>
      <c r="G399" s="27">
        <v>0</v>
      </c>
      <c r="H399" s="32">
        <v>0</v>
      </c>
      <c r="I399" s="14" t="s">
        <v>70</v>
      </c>
      <c r="J399" s="50">
        <f t="shared" si="13"/>
        <v>-1</v>
      </c>
      <c r="K399" s="51" t="str">
        <f t="shared" si="14"/>
        <v> </v>
      </c>
    </row>
    <row r="400" spans="1:11" ht="12.75">
      <c r="A400" s="11" t="s">
        <v>529</v>
      </c>
      <c r="B400" s="12" t="s">
        <v>595</v>
      </c>
      <c r="C400" s="13" t="s">
        <v>594</v>
      </c>
      <c r="D400" s="24">
        <v>2</v>
      </c>
      <c r="E400" s="32">
        <v>4</v>
      </c>
      <c r="F400" s="15" t="s">
        <v>70</v>
      </c>
      <c r="G400" s="27">
        <v>7</v>
      </c>
      <c r="H400" s="32">
        <v>6</v>
      </c>
      <c r="I400" s="14" t="s">
        <v>49</v>
      </c>
      <c r="J400" s="50">
        <f t="shared" si="13"/>
        <v>2.5</v>
      </c>
      <c r="K400" s="51">
        <f t="shared" si="14"/>
        <v>0.5</v>
      </c>
    </row>
    <row r="401" spans="1:11" ht="51">
      <c r="A401" s="11" t="s">
        <v>529</v>
      </c>
      <c r="B401" s="12" t="s">
        <v>555</v>
      </c>
      <c r="C401" s="13" t="s">
        <v>27</v>
      </c>
      <c r="D401" s="24">
        <v>0</v>
      </c>
      <c r="E401" s="32">
        <v>0</v>
      </c>
      <c r="F401" s="15" t="s">
        <v>712</v>
      </c>
      <c r="G401" s="27">
        <v>16</v>
      </c>
      <c r="H401" s="32">
        <v>138</v>
      </c>
      <c r="I401" s="14" t="s">
        <v>70</v>
      </c>
      <c r="J401" s="50" t="str">
        <f t="shared" si="13"/>
        <v> </v>
      </c>
      <c r="K401" s="51" t="str">
        <f t="shared" si="14"/>
        <v> </v>
      </c>
    </row>
    <row r="402" spans="1:11" ht="38.25">
      <c r="A402" s="11" t="s">
        <v>529</v>
      </c>
      <c r="B402" s="12" t="s">
        <v>541</v>
      </c>
      <c r="C402" s="13" t="s">
        <v>561</v>
      </c>
      <c r="D402" s="24">
        <v>0</v>
      </c>
      <c r="E402" s="32">
        <v>0</v>
      </c>
      <c r="F402" s="15" t="s">
        <v>70</v>
      </c>
      <c r="G402" s="27">
        <v>0</v>
      </c>
      <c r="H402" s="32">
        <v>0</v>
      </c>
      <c r="I402" s="14" t="s">
        <v>70</v>
      </c>
      <c r="J402" s="50" t="str">
        <f t="shared" si="13"/>
        <v> </v>
      </c>
      <c r="K402" s="51" t="str">
        <f t="shared" si="14"/>
        <v> </v>
      </c>
    </row>
    <row r="403" spans="1:11" ht="12.75">
      <c r="A403" s="11" t="s">
        <v>529</v>
      </c>
      <c r="B403" s="12" t="s">
        <v>541</v>
      </c>
      <c r="C403" s="13" t="s">
        <v>540</v>
      </c>
      <c r="D403" s="24">
        <v>0</v>
      </c>
      <c r="E403" s="32">
        <v>0</v>
      </c>
      <c r="F403" s="15" t="s">
        <v>70</v>
      </c>
      <c r="G403" s="27">
        <v>18</v>
      </c>
      <c r="H403" s="32">
        <v>40</v>
      </c>
      <c r="I403" s="14" t="s">
        <v>70</v>
      </c>
      <c r="J403" s="50" t="str">
        <f t="shared" si="13"/>
        <v> </v>
      </c>
      <c r="K403" s="51" t="str">
        <f t="shared" si="14"/>
        <v> </v>
      </c>
    </row>
    <row r="404" spans="1:11" ht="12.75">
      <c r="A404" s="11" t="s">
        <v>529</v>
      </c>
      <c r="B404" s="12" t="s">
        <v>541</v>
      </c>
      <c r="C404" s="13" t="s">
        <v>583</v>
      </c>
      <c r="D404" s="24">
        <v>50</v>
      </c>
      <c r="E404" s="32">
        <v>20</v>
      </c>
      <c r="F404" s="15" t="s">
        <v>70</v>
      </c>
      <c r="G404" s="27">
        <v>33</v>
      </c>
      <c r="H404" s="32">
        <v>65</v>
      </c>
      <c r="I404" s="14" t="s">
        <v>70</v>
      </c>
      <c r="J404" s="50">
        <f t="shared" si="13"/>
        <v>-0.33999999999999997</v>
      </c>
      <c r="K404" s="51">
        <f t="shared" si="14"/>
        <v>2.25</v>
      </c>
    </row>
    <row r="405" spans="1:11" ht="25.5">
      <c r="A405" s="11" t="s">
        <v>529</v>
      </c>
      <c r="B405" s="12" t="s">
        <v>534</v>
      </c>
      <c r="C405" s="13" t="s">
        <v>533</v>
      </c>
      <c r="D405" s="24">
        <v>0</v>
      </c>
      <c r="E405" s="32">
        <v>0</v>
      </c>
      <c r="F405" s="15" t="s">
        <v>675</v>
      </c>
      <c r="G405" s="27">
        <v>10</v>
      </c>
      <c r="H405" s="32">
        <v>0</v>
      </c>
      <c r="I405" s="14" t="s">
        <v>70</v>
      </c>
      <c r="J405" s="50" t="str">
        <f t="shared" si="13"/>
        <v> </v>
      </c>
      <c r="K405" s="51" t="str">
        <f t="shared" si="14"/>
        <v> </v>
      </c>
    </row>
    <row r="406" spans="1:11" ht="12.75">
      <c r="A406" s="11" t="s">
        <v>529</v>
      </c>
      <c r="B406" s="12" t="s">
        <v>534</v>
      </c>
      <c r="C406" s="13" t="s">
        <v>578</v>
      </c>
      <c r="D406" s="24">
        <v>8</v>
      </c>
      <c r="E406" s="32">
        <v>0</v>
      </c>
      <c r="F406" s="15" t="s">
        <v>70</v>
      </c>
      <c r="G406" s="27">
        <v>10</v>
      </c>
      <c r="H406" s="32">
        <v>0</v>
      </c>
      <c r="I406" s="14" t="s">
        <v>70</v>
      </c>
      <c r="J406" s="50">
        <f t="shared" si="13"/>
        <v>0.25</v>
      </c>
      <c r="K406" s="51" t="str">
        <f t="shared" si="14"/>
        <v> </v>
      </c>
    </row>
    <row r="407" spans="1:11" ht="12.75">
      <c r="A407" s="11" t="s">
        <v>529</v>
      </c>
      <c r="B407" s="12" t="s">
        <v>534</v>
      </c>
      <c r="C407" s="13" t="s">
        <v>610</v>
      </c>
      <c r="D407" s="24">
        <v>2</v>
      </c>
      <c r="E407" s="32">
        <v>0</v>
      </c>
      <c r="F407" s="15" t="s">
        <v>70</v>
      </c>
      <c r="G407" s="27">
        <v>6</v>
      </c>
      <c r="H407" s="32">
        <v>0</v>
      </c>
      <c r="I407" s="14" t="s">
        <v>70</v>
      </c>
      <c r="J407" s="50">
        <f t="shared" si="13"/>
        <v>2</v>
      </c>
      <c r="K407" s="51" t="str">
        <f t="shared" si="14"/>
        <v> </v>
      </c>
    </row>
    <row r="408" spans="1:11" ht="25.5">
      <c r="A408" s="11" t="s">
        <v>529</v>
      </c>
      <c r="B408" s="12" t="s">
        <v>605</v>
      </c>
      <c r="C408" s="13" t="s">
        <v>604</v>
      </c>
      <c r="D408" s="24">
        <v>58</v>
      </c>
      <c r="E408" s="32">
        <v>0</v>
      </c>
      <c r="F408" s="15" t="s">
        <v>70</v>
      </c>
      <c r="G408" s="27">
        <v>63</v>
      </c>
      <c r="H408" s="32">
        <v>0</v>
      </c>
      <c r="I408" s="14" t="s">
        <v>70</v>
      </c>
      <c r="J408" s="50">
        <f t="shared" si="13"/>
        <v>0.0862068965517242</v>
      </c>
      <c r="K408" s="51" t="str">
        <f t="shared" si="14"/>
        <v> </v>
      </c>
    </row>
    <row r="409" spans="1:11" ht="25.5">
      <c r="A409" s="11" t="s">
        <v>529</v>
      </c>
      <c r="B409" s="12" t="s">
        <v>548</v>
      </c>
      <c r="C409" s="13" t="s">
        <v>598</v>
      </c>
      <c r="D409" s="24">
        <v>0</v>
      </c>
      <c r="E409" s="32">
        <v>0</v>
      </c>
      <c r="F409" s="15" t="s">
        <v>70</v>
      </c>
      <c r="G409" s="27">
        <v>0</v>
      </c>
      <c r="H409" s="32">
        <v>0</v>
      </c>
      <c r="I409" s="14" t="s">
        <v>70</v>
      </c>
      <c r="J409" s="50" t="str">
        <f t="shared" si="13"/>
        <v> </v>
      </c>
      <c r="K409" s="51" t="str">
        <f t="shared" si="14"/>
        <v> </v>
      </c>
    </row>
    <row r="410" spans="1:11" ht="25.5">
      <c r="A410" s="11" t="s">
        <v>529</v>
      </c>
      <c r="B410" s="12" t="s">
        <v>548</v>
      </c>
      <c r="C410" s="13" t="s">
        <v>556</v>
      </c>
      <c r="D410" s="24">
        <v>7</v>
      </c>
      <c r="E410" s="32">
        <v>12</v>
      </c>
      <c r="F410" s="15" t="s">
        <v>70</v>
      </c>
      <c r="G410" s="27">
        <v>32</v>
      </c>
      <c r="H410" s="32">
        <v>39</v>
      </c>
      <c r="I410" s="14" t="s">
        <v>70</v>
      </c>
      <c r="J410" s="50">
        <f t="shared" si="13"/>
        <v>3.571428571428571</v>
      </c>
      <c r="K410" s="51">
        <f t="shared" si="14"/>
        <v>2.25</v>
      </c>
    </row>
    <row r="411" spans="1:11" ht="25.5">
      <c r="A411" s="11" t="s">
        <v>529</v>
      </c>
      <c r="B411" s="12" t="s">
        <v>548</v>
      </c>
      <c r="C411" s="13" t="s">
        <v>547</v>
      </c>
      <c r="D411" s="24">
        <v>18</v>
      </c>
      <c r="E411" s="32">
        <v>30</v>
      </c>
      <c r="F411" s="15" t="s">
        <v>70</v>
      </c>
      <c r="G411" s="27">
        <v>10</v>
      </c>
      <c r="H411" s="32">
        <v>18</v>
      </c>
      <c r="I411" s="14" t="s">
        <v>70</v>
      </c>
      <c r="J411" s="50">
        <f t="shared" si="13"/>
        <v>-0.4444444444444444</v>
      </c>
      <c r="K411" s="51">
        <f t="shared" si="14"/>
        <v>-0.4</v>
      </c>
    </row>
    <row r="412" spans="1:11" ht="25.5">
      <c r="A412" s="11" t="s">
        <v>529</v>
      </c>
      <c r="B412" s="12" t="s">
        <v>560</v>
      </c>
      <c r="C412" s="13" t="s">
        <v>559</v>
      </c>
      <c r="D412" s="24">
        <v>0</v>
      </c>
      <c r="E412" s="32">
        <v>0</v>
      </c>
      <c r="F412" s="15" t="s">
        <v>675</v>
      </c>
      <c r="G412" s="27">
        <v>0</v>
      </c>
      <c r="H412" s="32">
        <v>0</v>
      </c>
      <c r="I412" s="14" t="s">
        <v>675</v>
      </c>
      <c r="J412" s="50" t="str">
        <f t="shared" si="13"/>
        <v> </v>
      </c>
      <c r="K412" s="51" t="str">
        <f t="shared" si="14"/>
        <v> </v>
      </c>
    </row>
    <row r="413" spans="1:11" ht="38.25">
      <c r="A413" s="11" t="s">
        <v>529</v>
      </c>
      <c r="B413" s="12" t="s">
        <v>550</v>
      </c>
      <c r="C413" s="13" t="s">
        <v>558</v>
      </c>
      <c r="D413" s="24">
        <v>68</v>
      </c>
      <c r="E413" s="32">
        <v>0</v>
      </c>
      <c r="F413" s="15" t="s">
        <v>70</v>
      </c>
      <c r="G413" s="27">
        <v>57</v>
      </c>
      <c r="H413" s="32">
        <v>0</v>
      </c>
      <c r="I413" s="14" t="s">
        <v>70</v>
      </c>
      <c r="J413" s="50">
        <f t="shared" si="13"/>
        <v>-0.16176470588235292</v>
      </c>
      <c r="K413" s="51" t="str">
        <f t="shared" si="14"/>
        <v> </v>
      </c>
    </row>
    <row r="414" spans="1:11" ht="12.75">
      <c r="A414" s="11" t="s">
        <v>529</v>
      </c>
      <c r="B414" s="12" t="s">
        <v>550</v>
      </c>
      <c r="C414" s="13" t="s">
        <v>549</v>
      </c>
      <c r="D414" s="24">
        <v>27</v>
      </c>
      <c r="E414" s="32">
        <v>22</v>
      </c>
      <c r="F414" s="15" t="s">
        <v>70</v>
      </c>
      <c r="G414" s="27">
        <v>92</v>
      </c>
      <c r="H414" s="32">
        <v>146</v>
      </c>
      <c r="I414" s="14" t="s">
        <v>70</v>
      </c>
      <c r="J414" s="50">
        <f t="shared" si="13"/>
        <v>2.4074074074074074</v>
      </c>
      <c r="K414" s="51">
        <f t="shared" si="14"/>
        <v>5.636363636363637</v>
      </c>
    </row>
    <row r="415" spans="1:11" ht="25.5">
      <c r="A415" s="11" t="s">
        <v>611</v>
      </c>
      <c r="B415" s="12" t="s">
        <v>625</v>
      </c>
      <c r="C415" s="13" t="s">
        <v>624</v>
      </c>
      <c r="D415" s="24">
        <v>2</v>
      </c>
      <c r="E415" s="32">
        <v>2</v>
      </c>
      <c r="F415" s="15" t="s">
        <v>70</v>
      </c>
      <c r="G415" s="27">
        <v>16</v>
      </c>
      <c r="H415" s="32">
        <v>12</v>
      </c>
      <c r="I415" s="14" t="s">
        <v>70</v>
      </c>
      <c r="J415" s="50">
        <f t="shared" si="13"/>
        <v>7</v>
      </c>
      <c r="K415" s="51">
        <f t="shared" si="14"/>
        <v>5</v>
      </c>
    </row>
    <row r="416" spans="1:11" ht="12.75">
      <c r="A416" s="11" t="s">
        <v>611</v>
      </c>
      <c r="B416" s="12" t="s">
        <v>616</v>
      </c>
      <c r="C416" s="13" t="s">
        <v>623</v>
      </c>
      <c r="D416" s="24">
        <v>20</v>
      </c>
      <c r="E416" s="32">
        <v>18</v>
      </c>
      <c r="F416" s="15" t="s">
        <v>70</v>
      </c>
      <c r="G416" s="27">
        <v>75</v>
      </c>
      <c r="H416" s="32">
        <v>73</v>
      </c>
      <c r="I416" s="14" t="s">
        <v>70</v>
      </c>
      <c r="J416" s="50">
        <f t="shared" si="13"/>
        <v>2.75</v>
      </c>
      <c r="K416" s="51">
        <f t="shared" si="14"/>
        <v>3.0555555555555554</v>
      </c>
    </row>
    <row r="417" spans="1:11" ht="12.75">
      <c r="A417" s="11" t="s">
        <v>611</v>
      </c>
      <c r="B417" s="12" t="s">
        <v>616</v>
      </c>
      <c r="C417" s="13" t="s">
        <v>106</v>
      </c>
      <c r="D417" s="24">
        <v>28</v>
      </c>
      <c r="E417" s="32">
        <v>0</v>
      </c>
      <c r="F417" s="15" t="s">
        <v>70</v>
      </c>
      <c r="G417" s="27">
        <v>24</v>
      </c>
      <c r="H417" s="32">
        <v>0</v>
      </c>
      <c r="I417" s="14" t="s">
        <v>70</v>
      </c>
      <c r="J417" s="50">
        <f t="shared" si="13"/>
        <v>-0.1428571428571429</v>
      </c>
      <c r="K417" s="51" t="str">
        <f t="shared" si="14"/>
        <v> </v>
      </c>
    </row>
    <row r="418" spans="1:11" ht="38.25">
      <c r="A418" s="11" t="s">
        <v>611</v>
      </c>
      <c r="B418" s="12" t="s">
        <v>620</v>
      </c>
      <c r="C418" s="13" t="s">
        <v>619</v>
      </c>
      <c r="D418" s="24">
        <v>0</v>
      </c>
      <c r="E418" s="32">
        <v>0</v>
      </c>
      <c r="F418" s="15" t="s">
        <v>70</v>
      </c>
      <c r="G418" s="27">
        <v>0</v>
      </c>
      <c r="H418" s="32">
        <v>0</v>
      </c>
      <c r="I418" s="14" t="s">
        <v>70</v>
      </c>
      <c r="J418" s="50" t="str">
        <f t="shared" si="13"/>
        <v> </v>
      </c>
      <c r="K418" s="51" t="str">
        <f t="shared" si="14"/>
        <v> </v>
      </c>
    </row>
    <row r="419" spans="1:11" ht="12.75">
      <c r="A419" s="11" t="s">
        <v>611</v>
      </c>
      <c r="B419" s="12" t="s">
        <v>620</v>
      </c>
      <c r="C419" s="13" t="s">
        <v>98</v>
      </c>
      <c r="D419" s="24">
        <v>21</v>
      </c>
      <c r="E419" s="32">
        <v>6</v>
      </c>
      <c r="F419" s="15" t="s">
        <v>70</v>
      </c>
      <c r="G419" s="27">
        <v>14</v>
      </c>
      <c r="H419" s="32">
        <v>18</v>
      </c>
      <c r="I419" s="14" t="s">
        <v>70</v>
      </c>
      <c r="J419" s="50">
        <f t="shared" si="13"/>
        <v>-0.33333333333333337</v>
      </c>
      <c r="K419" s="51">
        <f t="shared" si="14"/>
        <v>2</v>
      </c>
    </row>
    <row r="420" spans="1:11" ht="12.75">
      <c r="A420" s="11" t="s">
        <v>611</v>
      </c>
      <c r="B420" s="12" t="s">
        <v>620</v>
      </c>
      <c r="C420" s="13" t="s">
        <v>626</v>
      </c>
      <c r="D420" s="24">
        <v>20</v>
      </c>
      <c r="E420" s="32">
        <v>3</v>
      </c>
      <c r="F420" s="15" t="s">
        <v>70</v>
      </c>
      <c r="G420" s="27">
        <v>15</v>
      </c>
      <c r="H420" s="32">
        <v>21</v>
      </c>
      <c r="I420" s="14" t="s">
        <v>70</v>
      </c>
      <c r="J420" s="50">
        <f t="shared" si="13"/>
        <v>-0.25</v>
      </c>
      <c r="K420" s="51">
        <f t="shared" si="14"/>
        <v>6</v>
      </c>
    </row>
    <row r="421" spans="1:11" ht="12.75">
      <c r="A421" s="11" t="s">
        <v>611</v>
      </c>
      <c r="B421" s="12" t="s">
        <v>615</v>
      </c>
      <c r="C421" s="13" t="s">
        <v>614</v>
      </c>
      <c r="D421" s="24">
        <v>175</v>
      </c>
      <c r="E421" s="32">
        <v>97.5</v>
      </c>
      <c r="F421" s="15" t="s">
        <v>70</v>
      </c>
      <c r="G421" s="27">
        <v>139</v>
      </c>
      <c r="H421" s="32">
        <v>364</v>
      </c>
      <c r="I421" s="14" t="s">
        <v>70</v>
      </c>
      <c r="J421" s="50">
        <f t="shared" si="13"/>
        <v>-0.20571428571428574</v>
      </c>
      <c r="K421" s="51">
        <f t="shared" si="14"/>
        <v>2.7333333333333334</v>
      </c>
    </row>
    <row r="422" spans="1:11" ht="25.5">
      <c r="A422" s="11" t="s">
        <v>611</v>
      </c>
      <c r="B422" s="12" t="s">
        <v>615</v>
      </c>
      <c r="C422" s="13" t="s">
        <v>622</v>
      </c>
      <c r="D422" s="24">
        <v>65</v>
      </c>
      <c r="E422" s="32">
        <v>6</v>
      </c>
      <c r="F422" s="15" t="s">
        <v>70</v>
      </c>
      <c r="G422" s="27">
        <v>0</v>
      </c>
      <c r="H422" s="32">
        <v>0</v>
      </c>
      <c r="I422" s="14" t="s">
        <v>70</v>
      </c>
      <c r="J422" s="50">
        <f t="shared" si="13"/>
        <v>-1</v>
      </c>
      <c r="K422" s="51">
        <f t="shared" si="14"/>
        <v>-1</v>
      </c>
    </row>
    <row r="423" spans="1:11" ht="12.75">
      <c r="A423" s="11" t="s">
        <v>611</v>
      </c>
      <c r="B423" s="12" t="s">
        <v>615</v>
      </c>
      <c r="C423" s="13" t="s">
        <v>621</v>
      </c>
      <c r="D423" s="24">
        <v>19</v>
      </c>
      <c r="E423" s="32">
        <v>16</v>
      </c>
      <c r="F423" s="15" t="s">
        <v>70</v>
      </c>
      <c r="G423" s="27">
        <v>27</v>
      </c>
      <c r="H423" s="32">
        <v>14</v>
      </c>
      <c r="I423" s="14" t="s">
        <v>70</v>
      </c>
      <c r="J423" s="50">
        <f t="shared" si="13"/>
        <v>0.42105263157894735</v>
      </c>
      <c r="K423" s="51">
        <f t="shared" si="14"/>
        <v>-0.125</v>
      </c>
    </row>
    <row r="424" spans="1:11" ht="25.5">
      <c r="A424" s="11" t="s">
        <v>611</v>
      </c>
      <c r="B424" s="12" t="s">
        <v>613</v>
      </c>
      <c r="C424" s="13" t="s">
        <v>612</v>
      </c>
      <c r="D424" s="24">
        <v>6</v>
      </c>
      <c r="E424" s="32">
        <v>8</v>
      </c>
      <c r="F424" s="15" t="s">
        <v>70</v>
      </c>
      <c r="G424" s="27">
        <v>10</v>
      </c>
      <c r="H424" s="32">
        <v>18</v>
      </c>
      <c r="I424" s="14" t="s">
        <v>70</v>
      </c>
      <c r="J424" s="50">
        <f t="shared" si="13"/>
        <v>0.6666666666666667</v>
      </c>
      <c r="K424" s="51">
        <f t="shared" si="14"/>
        <v>1.25</v>
      </c>
    </row>
    <row r="425" spans="1:11" ht="12.75">
      <c r="A425" s="11" t="s">
        <v>611</v>
      </c>
      <c r="B425" s="12" t="s">
        <v>613</v>
      </c>
      <c r="C425" s="13" t="s">
        <v>660</v>
      </c>
      <c r="D425" s="24">
        <v>16</v>
      </c>
      <c r="E425" s="32">
        <v>25.5</v>
      </c>
      <c r="F425" s="15" t="s">
        <v>70</v>
      </c>
      <c r="G425" s="27">
        <v>22</v>
      </c>
      <c r="H425" s="32">
        <v>55.5</v>
      </c>
      <c r="I425" s="14" t="s">
        <v>70</v>
      </c>
      <c r="J425" s="50">
        <f t="shared" si="13"/>
        <v>0.375</v>
      </c>
      <c r="K425" s="51">
        <f t="shared" si="14"/>
        <v>1.176470588235294</v>
      </c>
    </row>
    <row r="426" spans="1:11" ht="12.75">
      <c r="A426" s="11" t="s">
        <v>611</v>
      </c>
      <c r="B426" s="12" t="s">
        <v>618</v>
      </c>
      <c r="C426" s="13" t="s">
        <v>617</v>
      </c>
      <c r="D426" s="24">
        <v>18</v>
      </c>
      <c r="E426" s="32">
        <v>0</v>
      </c>
      <c r="F426" s="15" t="s">
        <v>70</v>
      </c>
      <c r="G426" s="27">
        <v>16</v>
      </c>
      <c r="H426" s="32">
        <v>0</v>
      </c>
      <c r="I426" s="14" t="s">
        <v>70</v>
      </c>
      <c r="J426" s="50">
        <f t="shared" si="13"/>
        <v>-0.11111111111111116</v>
      </c>
      <c r="K426" s="51" t="str">
        <f t="shared" si="14"/>
        <v> </v>
      </c>
    </row>
    <row r="427" spans="1:11" ht="12.75">
      <c r="A427" s="11" t="s">
        <v>627</v>
      </c>
      <c r="B427" s="12" t="s">
        <v>645</v>
      </c>
      <c r="C427" s="13" t="s">
        <v>644</v>
      </c>
      <c r="D427" s="24">
        <v>0</v>
      </c>
      <c r="E427" s="32">
        <v>0</v>
      </c>
      <c r="F427" s="15" t="s">
        <v>713</v>
      </c>
      <c r="G427" s="27">
        <v>13</v>
      </c>
      <c r="H427" s="32">
        <v>10</v>
      </c>
      <c r="I427" s="14" t="s">
        <v>70</v>
      </c>
      <c r="J427" s="50" t="str">
        <f t="shared" si="13"/>
        <v> </v>
      </c>
      <c r="K427" s="51" t="str">
        <f t="shared" si="14"/>
        <v> </v>
      </c>
    </row>
    <row r="428" spans="1:11" ht="25.5">
      <c r="A428" s="11" t="s">
        <v>627</v>
      </c>
      <c r="B428" s="12" t="s">
        <v>643</v>
      </c>
      <c r="C428" s="13" t="s">
        <v>642</v>
      </c>
      <c r="D428" s="24">
        <v>12</v>
      </c>
      <c r="E428" s="32">
        <v>0</v>
      </c>
      <c r="F428" s="15" t="s">
        <v>70</v>
      </c>
      <c r="G428" s="27">
        <v>13</v>
      </c>
      <c r="H428" s="32">
        <v>0</v>
      </c>
      <c r="I428" s="14" t="s">
        <v>70</v>
      </c>
      <c r="J428" s="50">
        <f t="shared" si="13"/>
        <v>0.08333333333333326</v>
      </c>
      <c r="K428" s="51" t="str">
        <f t="shared" si="14"/>
        <v> </v>
      </c>
    </row>
    <row r="429" spans="1:11" ht="38.25">
      <c r="A429" s="11" t="s">
        <v>627</v>
      </c>
      <c r="B429" s="12" t="s">
        <v>629</v>
      </c>
      <c r="C429" s="13" t="s">
        <v>628</v>
      </c>
      <c r="D429" s="24">
        <v>0</v>
      </c>
      <c r="E429" s="32">
        <v>0</v>
      </c>
      <c r="F429" s="15" t="s">
        <v>714</v>
      </c>
      <c r="G429" s="27">
        <v>0</v>
      </c>
      <c r="H429" s="32">
        <v>0</v>
      </c>
      <c r="I429" s="14" t="s">
        <v>70</v>
      </c>
      <c r="J429" s="50" t="str">
        <f t="shared" si="13"/>
        <v> </v>
      </c>
      <c r="K429" s="51" t="str">
        <f t="shared" si="14"/>
        <v> </v>
      </c>
    </row>
    <row r="430" spans="1:11" ht="12.75">
      <c r="A430" s="11" t="s">
        <v>627</v>
      </c>
      <c r="B430" s="12" t="s">
        <v>638</v>
      </c>
      <c r="C430" s="13" t="s">
        <v>637</v>
      </c>
      <c r="D430" s="24">
        <v>74</v>
      </c>
      <c r="E430" s="32">
        <v>6</v>
      </c>
      <c r="F430" s="15" t="s">
        <v>70</v>
      </c>
      <c r="G430" s="27">
        <v>133</v>
      </c>
      <c r="H430" s="32">
        <v>27</v>
      </c>
      <c r="I430" s="14" t="s">
        <v>70</v>
      </c>
      <c r="J430" s="50">
        <f t="shared" si="13"/>
        <v>0.7972972972972974</v>
      </c>
      <c r="K430" s="51">
        <f t="shared" si="14"/>
        <v>3.5</v>
      </c>
    </row>
    <row r="431" spans="1:11" ht="12.75">
      <c r="A431" s="11" t="s">
        <v>627</v>
      </c>
      <c r="B431" s="12" t="s">
        <v>647</v>
      </c>
      <c r="C431" s="13" t="s">
        <v>646</v>
      </c>
      <c r="D431" s="24">
        <v>0</v>
      </c>
      <c r="E431" s="32">
        <v>0</v>
      </c>
      <c r="F431" s="15" t="s">
        <v>70</v>
      </c>
      <c r="G431" s="27">
        <v>0</v>
      </c>
      <c r="H431" s="32">
        <v>0</v>
      </c>
      <c r="I431" s="14" t="s">
        <v>70</v>
      </c>
      <c r="J431" s="50" t="str">
        <f t="shared" si="13"/>
        <v> </v>
      </c>
      <c r="K431" s="51" t="str">
        <f t="shared" si="14"/>
        <v> </v>
      </c>
    </row>
    <row r="432" spans="1:11" ht="25.5">
      <c r="A432" s="11" t="s">
        <v>627</v>
      </c>
      <c r="B432" s="12" t="s">
        <v>636</v>
      </c>
      <c r="C432" s="13" t="s">
        <v>635</v>
      </c>
      <c r="D432" s="24">
        <v>7</v>
      </c>
      <c r="E432" s="32">
        <v>10</v>
      </c>
      <c r="F432" s="15" t="s">
        <v>70</v>
      </c>
      <c r="G432" s="27">
        <v>2</v>
      </c>
      <c r="H432" s="32">
        <v>2</v>
      </c>
      <c r="I432" s="14" t="s">
        <v>70</v>
      </c>
      <c r="J432" s="50">
        <f t="shared" si="13"/>
        <v>-0.7142857142857143</v>
      </c>
      <c r="K432" s="51">
        <f t="shared" si="14"/>
        <v>-0.8</v>
      </c>
    </row>
    <row r="433" spans="1:11" ht="12.75">
      <c r="A433" s="11" t="s">
        <v>627</v>
      </c>
      <c r="B433" s="12" t="s">
        <v>641</v>
      </c>
      <c r="C433" s="13" t="s">
        <v>640</v>
      </c>
      <c r="D433" s="24">
        <v>0</v>
      </c>
      <c r="E433" s="32">
        <v>0</v>
      </c>
      <c r="F433" s="15" t="s">
        <v>715</v>
      </c>
      <c r="G433" s="27">
        <v>14</v>
      </c>
      <c r="H433" s="32">
        <v>14</v>
      </c>
      <c r="I433" s="14" t="s">
        <v>70</v>
      </c>
      <c r="J433" s="50" t="str">
        <f t="shared" si="13"/>
        <v> </v>
      </c>
      <c r="K433" s="51" t="str">
        <f t="shared" si="14"/>
        <v> </v>
      </c>
    </row>
    <row r="434" spans="1:11" ht="12.75">
      <c r="A434" s="11" t="s">
        <v>627</v>
      </c>
      <c r="B434" s="12" t="s">
        <v>634</v>
      </c>
      <c r="C434" s="13" t="s">
        <v>633</v>
      </c>
      <c r="D434" s="24">
        <v>25</v>
      </c>
      <c r="E434" s="32">
        <v>45</v>
      </c>
      <c r="F434" s="15" t="s">
        <v>70</v>
      </c>
      <c r="G434" s="27">
        <v>204</v>
      </c>
      <c r="H434" s="32">
        <v>551.25</v>
      </c>
      <c r="I434" s="14" t="s">
        <v>70</v>
      </c>
      <c r="J434" s="50">
        <f t="shared" si="13"/>
        <v>7.16</v>
      </c>
      <c r="K434" s="51">
        <f t="shared" si="14"/>
        <v>11.25</v>
      </c>
    </row>
    <row r="435" spans="1:11" ht="63.75">
      <c r="A435" s="11" t="s">
        <v>627</v>
      </c>
      <c r="B435" s="12" t="s">
        <v>631</v>
      </c>
      <c r="C435" s="13" t="s">
        <v>672</v>
      </c>
      <c r="D435" s="24">
        <v>0</v>
      </c>
      <c r="E435" s="32">
        <v>0</v>
      </c>
      <c r="F435" s="15" t="s">
        <v>682</v>
      </c>
      <c r="G435" s="27">
        <v>0</v>
      </c>
      <c r="H435" s="32">
        <v>0</v>
      </c>
      <c r="I435" s="14" t="s">
        <v>64</v>
      </c>
      <c r="J435" s="50" t="str">
        <f t="shared" si="13"/>
        <v> </v>
      </c>
      <c r="K435" s="51" t="str">
        <f t="shared" si="14"/>
        <v> </v>
      </c>
    </row>
    <row r="436" spans="1:11" ht="63.75">
      <c r="A436" s="11" t="s">
        <v>627</v>
      </c>
      <c r="B436" s="12" t="s">
        <v>631</v>
      </c>
      <c r="C436" s="13" t="s">
        <v>673</v>
      </c>
      <c r="D436" s="24">
        <v>0</v>
      </c>
      <c r="E436" s="32">
        <v>0</v>
      </c>
      <c r="F436" s="15" t="s">
        <v>682</v>
      </c>
      <c r="G436" s="27">
        <v>0</v>
      </c>
      <c r="H436" s="32">
        <v>0</v>
      </c>
      <c r="I436" s="14" t="s">
        <v>64</v>
      </c>
      <c r="J436" s="50" t="str">
        <f t="shared" si="13"/>
        <v> </v>
      </c>
      <c r="K436" s="51" t="str">
        <f t="shared" si="14"/>
        <v> </v>
      </c>
    </row>
    <row r="437" spans="1:11" ht="25.5">
      <c r="A437" s="11" t="s">
        <v>627</v>
      </c>
      <c r="B437" s="12" t="s">
        <v>631</v>
      </c>
      <c r="C437" s="13" t="s">
        <v>639</v>
      </c>
      <c r="D437" s="24">
        <v>344</v>
      </c>
      <c r="E437" s="32">
        <v>332.5</v>
      </c>
      <c r="F437" s="15" t="s">
        <v>70</v>
      </c>
      <c r="G437" s="27">
        <v>205</v>
      </c>
      <c r="H437" s="32">
        <v>400</v>
      </c>
      <c r="I437" s="14" t="s">
        <v>70</v>
      </c>
      <c r="J437" s="50">
        <f t="shared" si="13"/>
        <v>-0.4040697674418605</v>
      </c>
      <c r="K437" s="51">
        <f t="shared" si="14"/>
        <v>0.20300751879699241</v>
      </c>
    </row>
    <row r="438" spans="1:11" ht="12.75">
      <c r="A438" s="11" t="s">
        <v>627</v>
      </c>
      <c r="B438" s="12" t="s">
        <v>631</v>
      </c>
      <c r="C438" s="13" t="s">
        <v>632</v>
      </c>
      <c r="D438" s="24">
        <v>965</v>
      </c>
      <c r="E438" s="32">
        <v>5559</v>
      </c>
      <c r="F438" s="15" t="s">
        <v>70</v>
      </c>
      <c r="G438" s="27">
        <v>798</v>
      </c>
      <c r="H438" s="32">
        <v>2307.5</v>
      </c>
      <c r="I438" s="14" t="s">
        <v>70</v>
      </c>
      <c r="J438" s="50">
        <f t="shared" si="13"/>
        <v>-0.1730569948186529</v>
      </c>
      <c r="K438" s="51">
        <f t="shared" si="14"/>
        <v>-0.5849073574383882</v>
      </c>
    </row>
    <row r="439" spans="1:11" ht="191.25">
      <c r="A439" s="11" t="s">
        <v>627</v>
      </c>
      <c r="B439" s="12" t="s">
        <v>631</v>
      </c>
      <c r="C439" s="13" t="s">
        <v>28</v>
      </c>
      <c r="D439" s="23">
        <v>54</v>
      </c>
      <c r="E439" s="31">
        <v>4</v>
      </c>
      <c r="F439" s="15" t="s">
        <v>70</v>
      </c>
      <c r="G439" s="27">
        <v>414</v>
      </c>
      <c r="H439" s="32">
        <v>430.6418</v>
      </c>
      <c r="I439" s="14" t="s">
        <v>65</v>
      </c>
      <c r="J439" s="50">
        <f t="shared" si="13"/>
        <v>6.666666666666667</v>
      </c>
      <c r="K439" s="51">
        <f t="shared" si="14"/>
        <v>106.66045</v>
      </c>
    </row>
    <row r="440" spans="1:11" ht="216.75">
      <c r="A440" s="11" t="s">
        <v>627</v>
      </c>
      <c r="B440" s="12" t="s">
        <v>631</v>
      </c>
      <c r="C440" s="13" t="s">
        <v>630</v>
      </c>
      <c r="D440" s="24">
        <v>0</v>
      </c>
      <c r="E440" s="32">
        <v>0</v>
      </c>
      <c r="F440" s="15" t="s">
        <v>716</v>
      </c>
      <c r="G440" s="27">
        <v>116</v>
      </c>
      <c r="H440" s="32">
        <v>114.9908</v>
      </c>
      <c r="I440" s="14" t="s">
        <v>66</v>
      </c>
      <c r="J440" s="50" t="str">
        <f t="shared" si="13"/>
        <v> </v>
      </c>
      <c r="K440" s="51" t="str">
        <f t="shared" si="14"/>
        <v> </v>
      </c>
    </row>
    <row r="441" spans="1:11" ht="13.5" thickBot="1">
      <c r="A441" s="11" t="s">
        <v>627</v>
      </c>
      <c r="B441" s="12" t="s">
        <v>631</v>
      </c>
      <c r="C441" s="13" t="s">
        <v>29</v>
      </c>
      <c r="D441" s="24">
        <v>0</v>
      </c>
      <c r="E441" s="32"/>
      <c r="F441" s="15" t="s">
        <v>70</v>
      </c>
      <c r="G441" s="27">
        <v>52</v>
      </c>
      <c r="H441" s="32">
        <v>152</v>
      </c>
      <c r="I441" s="14" t="s">
        <v>70</v>
      </c>
      <c r="J441" s="52" t="str">
        <f t="shared" si="13"/>
        <v> </v>
      </c>
      <c r="K441" s="53" t="str">
        <f t="shared" si="14"/>
        <v> </v>
      </c>
    </row>
    <row r="442" spans="1:11" ht="23.25" customHeight="1" thickBot="1" thickTop="1">
      <c r="A442" s="17"/>
      <c r="B442" s="18"/>
      <c r="C442" s="16" t="s">
        <v>717</v>
      </c>
      <c r="D442" s="43">
        <f>SUM(D5:D441)</f>
        <v>50652</v>
      </c>
      <c r="E442" s="44">
        <f>SUM(E5:E441)</f>
        <v>107219.81</v>
      </c>
      <c r="F442" s="45"/>
      <c r="G442" s="42">
        <f>SUM(G5:G441)</f>
        <v>65750</v>
      </c>
      <c r="H442" s="44">
        <f>SUM(H5:H441)</f>
        <v>180565.6026</v>
      </c>
      <c r="I442" s="33"/>
      <c r="J442" s="46">
        <f t="shared" si="13"/>
        <v>0.29807312643133543</v>
      </c>
      <c r="K442" s="54">
        <f t="shared" si="14"/>
        <v>0.6840694140383201</v>
      </c>
    </row>
    <row r="443" ht="13.5" thickTop="1"/>
  </sheetData>
  <mergeCells count="5">
    <mergeCell ref="C1:I1"/>
    <mergeCell ref="J3:K3"/>
    <mergeCell ref="A2:C2"/>
    <mergeCell ref="D3:F3"/>
    <mergeCell ref="G3:I3"/>
  </mergeCells>
  <printOptions horizontalCentered="1"/>
  <pageMargins left="0" right="0" top="0.35433070866141736" bottom="0.35433070866141736" header="0.2362204724409449" footer="0.15748031496062992"/>
  <pageSetup horizontalDpi="600" verticalDpi="600" orientation="landscape" paperSize="9" r:id="rId2"/>
  <headerFooter alignWithMargins="0">
    <oddHeader>&amp;R10/03/2010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Bernardini</cp:lastModifiedBy>
  <cp:lastPrinted>2010-03-15T08:23:00Z</cp:lastPrinted>
  <dcterms:created xsi:type="dcterms:W3CDTF">2008-05-12T09:34:35Z</dcterms:created>
  <dcterms:modified xsi:type="dcterms:W3CDTF">2010-03-15T08:25:53Z</dcterms:modified>
  <cp:category/>
  <cp:version/>
  <cp:contentType/>
  <cp:contentStatus/>
</cp:coreProperties>
</file>