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8" windowWidth="9696" windowHeight="4356" activeTab="0"/>
  </bookViews>
  <sheets>
    <sheet name="Foglio1" sheetId="1" r:id="rId1"/>
  </sheets>
  <definedNames>
    <definedName name="_xlnm.Print_Area" localSheetId="0">'Foglio1'!$A$1:$K$26</definedName>
  </definedNames>
  <calcPr fullCalcOnLoad="1"/>
</workbook>
</file>

<file path=xl/sharedStrings.xml><?xml version="1.0" encoding="utf-8"?>
<sst xmlns="http://schemas.openxmlformats.org/spreadsheetml/2006/main" count="38" uniqueCount="34">
  <si>
    <t>Paganti</t>
  </si>
  <si>
    <t>Non paganti</t>
  </si>
  <si>
    <t>Totale Visitatori</t>
  </si>
  <si>
    <t>Anno 1998</t>
  </si>
  <si>
    <t>REGIONE</t>
  </si>
  <si>
    <t>Introiti LordI (Euro)</t>
  </si>
  <si>
    <t xml:space="preserve"> PIEMONTE</t>
  </si>
  <si>
    <t xml:space="preserve"> LOMBARDIA</t>
  </si>
  <si>
    <t xml:space="preserve"> TRENTINO-ALTO ADIGE</t>
  </si>
  <si>
    <t xml:space="preserve">  VENETO</t>
  </si>
  <si>
    <t xml:space="preserve"> FRIULI-VENEZIA GIULIA</t>
  </si>
  <si>
    <t xml:space="preserve">  LIGURIA</t>
  </si>
  <si>
    <t xml:space="preserve"> EMILIA ROMAGNA</t>
  </si>
  <si>
    <t xml:space="preserve"> TOSCANA</t>
  </si>
  <si>
    <t xml:space="preserve"> UMBRIA</t>
  </si>
  <si>
    <t xml:space="preserve"> MARCHE</t>
  </si>
  <si>
    <t xml:space="preserve"> LAZIO</t>
  </si>
  <si>
    <t xml:space="preserve"> ABRUZZO</t>
  </si>
  <si>
    <t xml:space="preserve"> MOLISE</t>
  </si>
  <si>
    <t xml:space="preserve"> CAMPANIA</t>
  </si>
  <si>
    <t xml:space="preserve"> PUGLIA</t>
  </si>
  <si>
    <t xml:space="preserve"> BASILICATA</t>
  </si>
  <si>
    <t xml:space="preserve"> CALABRIA</t>
  </si>
  <si>
    <t xml:space="preserve"> SARDEGNA</t>
  </si>
  <si>
    <t>TOTALI</t>
  </si>
  <si>
    <t>Anno 1999</t>
  </si>
  <si>
    <t>Visitatori</t>
  </si>
  <si>
    <t>Introiti lordi</t>
  </si>
  <si>
    <t>Confronti % 1999/1998</t>
  </si>
  <si>
    <r>
      <t xml:space="preserve">Dipartimento per la Ricerca, l'Innovazione e l'Organizzazione </t>
    </r>
    <r>
      <rPr>
        <i/>
        <sz val="16"/>
        <rFont val="Arial"/>
        <family val="2"/>
      </rPr>
      <t xml:space="preserve">                                                  Direzione Generale per l'Innovazione Tecnologica e la Promozione </t>
    </r>
    <r>
      <rPr>
        <b/>
        <i/>
        <sz val="16"/>
        <rFont val="Arial"/>
        <family val="2"/>
      </rPr>
      <t xml:space="preserve">                                         Ufficio Statistica    </t>
    </r>
    <r>
      <rPr>
        <i/>
        <sz val="16"/>
        <rFont val="Arial"/>
        <family val="2"/>
      </rPr>
      <t xml:space="preserve">               </t>
    </r>
    <r>
      <rPr>
        <sz val="16"/>
        <rFont val="Arial"/>
        <family val="2"/>
      </rPr>
      <t xml:space="preserve">               </t>
    </r>
  </si>
  <si>
    <t>Introiti Lordi (Euro)</t>
  </si>
  <si>
    <t>MUSEI, MONUMENTI E AREE ARCHEOLOGICHE</t>
  </si>
  <si>
    <t>Rilevazione 1999</t>
  </si>
  <si>
    <t>Tavola 6 - Visitatori e Introiti dei Musei, Monumenti ed Aree Archeologiche Statali per Regione - Confronto con anno precedente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</si>
</sst>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_ ;\-#,##0\ "/>
    <numFmt numFmtId="179" formatCode="#,##0.00_ ;\-#,##0.00\ 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179" fontId="3" fillId="0" borderId="1" xfId="16" applyNumberFormat="1" applyFont="1" applyBorder="1" applyAlignment="1">
      <alignment horizontal="right"/>
    </xf>
    <xf numFmtId="10" fontId="3" fillId="0" borderId="1" xfId="0" applyNumberFormat="1" applyFont="1" applyBorder="1" applyAlignment="1">
      <alignment/>
    </xf>
    <xf numFmtId="10" fontId="3" fillId="0" borderId="2" xfId="0" applyNumberFormat="1" applyFont="1" applyBorder="1" applyAlignment="1">
      <alignment/>
    </xf>
    <xf numFmtId="0" fontId="2" fillId="0" borderId="3" xfId="0" applyFont="1" applyFill="1" applyBorder="1" applyAlignment="1">
      <alignment horizontal="center" wrapText="1"/>
    </xf>
    <xf numFmtId="178" fontId="2" fillId="0" borderId="4" xfId="0" applyNumberFormat="1" applyFont="1" applyBorder="1" applyAlignment="1">
      <alignment/>
    </xf>
    <xf numFmtId="178" fontId="2" fillId="0" borderId="5" xfId="0" applyNumberFormat="1" applyFont="1" applyBorder="1" applyAlignment="1">
      <alignment/>
    </xf>
    <xf numFmtId="179" fontId="2" fillId="0" borderId="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2" xfId="0" applyFont="1" applyBorder="1" applyAlignment="1">
      <alignment wrapText="1"/>
    </xf>
    <xf numFmtId="178" fontId="3" fillId="0" borderId="13" xfId="16" applyNumberFormat="1" applyFont="1" applyBorder="1" applyAlignment="1">
      <alignment horizontal="right"/>
    </xf>
    <xf numFmtId="178" fontId="3" fillId="0" borderId="14" xfId="16" applyNumberFormat="1" applyFont="1" applyBorder="1" applyAlignment="1">
      <alignment horizontal="right"/>
    </xf>
    <xf numFmtId="10" fontId="3" fillId="0" borderId="13" xfId="16" applyNumberFormat="1" applyFont="1" applyBorder="1" applyAlignment="1">
      <alignment horizontal="right"/>
    </xf>
    <xf numFmtId="0" fontId="3" fillId="0" borderId="15" xfId="0" applyFont="1" applyBorder="1" applyAlignment="1">
      <alignment wrapText="1"/>
    </xf>
    <xf numFmtId="178" fontId="3" fillId="0" borderId="16" xfId="16" applyNumberFormat="1" applyFont="1" applyBorder="1" applyAlignment="1">
      <alignment horizontal="right"/>
    </xf>
    <xf numFmtId="178" fontId="3" fillId="0" borderId="17" xfId="16" applyNumberFormat="1" applyFont="1" applyBorder="1" applyAlignment="1">
      <alignment horizontal="right"/>
    </xf>
    <xf numFmtId="179" fontId="3" fillId="0" borderId="2" xfId="16" applyNumberFormat="1" applyFont="1" applyBorder="1" applyAlignment="1">
      <alignment horizontal="right"/>
    </xf>
    <xf numFmtId="10" fontId="3" fillId="0" borderId="16" xfId="16" applyNumberFormat="1" applyFont="1" applyBorder="1" applyAlignment="1">
      <alignment horizontal="right"/>
    </xf>
    <xf numFmtId="10" fontId="2" fillId="0" borderId="4" xfId="16" applyNumberFormat="1" applyFont="1" applyBorder="1" applyAlignment="1">
      <alignment horizontal="right"/>
    </xf>
    <xf numFmtId="10" fontId="2" fillId="0" borderId="6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2">
      <selection activeCell="K26" sqref="A1:K26"/>
    </sheetView>
  </sheetViews>
  <sheetFormatPr defaultColWidth="9.140625" defaultRowHeight="12.75"/>
  <cols>
    <col min="1" max="1" width="21.28125" style="0" customWidth="1"/>
    <col min="2" max="2" width="9.00390625" style="0" customWidth="1"/>
    <col min="3" max="3" width="9.57421875" style="0" customWidth="1"/>
    <col min="5" max="6" width="11.00390625" style="0" customWidth="1"/>
    <col min="7" max="7" width="9.00390625" style="0" customWidth="1"/>
    <col min="9" max="9" width="11.57421875" style="0" customWidth="1"/>
    <col min="10" max="10" width="11.00390625" style="0" customWidth="1"/>
    <col min="11" max="11" width="11.140625" style="0" customWidth="1"/>
    <col min="12" max="12" width="7.421875" style="0" customWidth="1"/>
    <col min="13" max="13" width="7.57421875" style="0" customWidth="1"/>
    <col min="14" max="14" width="7.00390625" style="0" customWidth="1"/>
  </cols>
  <sheetData>
    <row r="1" spans="2:14" ht="66.75" customHeight="1">
      <c r="B1" s="37" t="s">
        <v>29</v>
      </c>
      <c r="C1" s="37"/>
      <c r="D1" s="37"/>
      <c r="E1" s="37"/>
      <c r="F1" s="37"/>
      <c r="G1" s="37"/>
      <c r="H1" s="37"/>
      <c r="I1" s="37"/>
      <c r="J1" s="37"/>
      <c r="K1" s="37"/>
      <c r="L1" s="1"/>
      <c r="M1" s="1"/>
      <c r="N1" s="1"/>
    </row>
    <row r="2" spans="1:11" ht="12.75">
      <c r="A2" s="38" t="s">
        <v>32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2.75">
      <c r="A3" s="36" t="s">
        <v>31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4" ht="12.75">
      <c r="A4" s="36" t="s">
        <v>33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27"/>
      <c r="M4" s="27"/>
      <c r="N4" s="27"/>
    </row>
    <row r="5" spans="1:14" ht="13.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14" ht="14.25" thickBot="1" thickTop="1">
      <c r="B6" s="28" t="s">
        <v>3</v>
      </c>
      <c r="C6" s="29"/>
      <c r="D6" s="29"/>
      <c r="E6" s="30"/>
      <c r="F6" s="31" t="s">
        <v>25</v>
      </c>
      <c r="G6" s="32" t="s">
        <v>28</v>
      </c>
      <c r="H6" s="32"/>
      <c r="I6" s="33"/>
      <c r="J6" s="31" t="s">
        <v>28</v>
      </c>
      <c r="K6" s="33"/>
      <c r="L6" s="34"/>
      <c r="M6" s="35"/>
      <c r="N6" s="35"/>
    </row>
    <row r="7" spans="1:11" ht="27" thickTop="1">
      <c r="A7" s="10" t="s">
        <v>4</v>
      </c>
      <c r="B7" s="11" t="s">
        <v>0</v>
      </c>
      <c r="C7" s="12" t="s">
        <v>1</v>
      </c>
      <c r="D7" s="12" t="s">
        <v>2</v>
      </c>
      <c r="E7" s="13" t="s">
        <v>30</v>
      </c>
      <c r="F7" s="11" t="s">
        <v>0</v>
      </c>
      <c r="G7" s="12" t="s">
        <v>1</v>
      </c>
      <c r="H7" s="12" t="s">
        <v>2</v>
      </c>
      <c r="I7" s="13" t="s">
        <v>5</v>
      </c>
      <c r="J7" s="14" t="s">
        <v>26</v>
      </c>
      <c r="K7" s="15" t="s">
        <v>27</v>
      </c>
    </row>
    <row r="8" spans="1:11" ht="12.75">
      <c r="A8" s="16" t="s">
        <v>6</v>
      </c>
      <c r="B8" s="17">
        <v>364124</v>
      </c>
      <c r="C8" s="18">
        <v>434963</v>
      </c>
      <c r="D8" s="18">
        <v>799087</v>
      </c>
      <c r="E8" s="2">
        <v>1841043.35</v>
      </c>
      <c r="F8" s="17">
        <v>244930</v>
      </c>
      <c r="G8" s="18">
        <v>395869</v>
      </c>
      <c r="H8" s="18">
        <v>640799</v>
      </c>
      <c r="I8" s="2">
        <v>1272711.45</v>
      </c>
      <c r="J8" s="19">
        <f>(H8-D8)/D8</f>
        <v>-0.1980860657225058</v>
      </c>
      <c r="K8" s="3">
        <f>(I8-E8)/E8</f>
        <v>-0.3087009874047779</v>
      </c>
    </row>
    <row r="9" spans="1:11" ht="12.75">
      <c r="A9" s="16" t="s">
        <v>7</v>
      </c>
      <c r="B9" s="17">
        <v>686185</v>
      </c>
      <c r="C9" s="18">
        <v>417858</v>
      </c>
      <c r="D9" s="18">
        <v>1104043</v>
      </c>
      <c r="E9" s="2">
        <v>3479551.92</v>
      </c>
      <c r="F9" s="17">
        <v>654094</v>
      </c>
      <c r="G9" s="18">
        <v>421649</v>
      </c>
      <c r="H9" s="18">
        <v>1075743</v>
      </c>
      <c r="I9" s="2">
        <v>3459530.95</v>
      </c>
      <c r="J9" s="19">
        <f>(H9-D9)/D9</f>
        <v>-0.025633059581918458</v>
      </c>
      <c r="K9" s="3">
        <f>(I9-E9)/E9</f>
        <v>-0.00575389316219766</v>
      </c>
    </row>
    <row r="10" spans="1:11" ht="12.75">
      <c r="A10" s="16" t="s">
        <v>8</v>
      </c>
      <c r="B10" s="17">
        <v>0</v>
      </c>
      <c r="C10" s="18">
        <v>860</v>
      </c>
      <c r="D10" s="18">
        <v>860</v>
      </c>
      <c r="E10" s="2">
        <v>0</v>
      </c>
      <c r="F10" s="17">
        <v>0</v>
      </c>
      <c r="G10" s="18">
        <v>800</v>
      </c>
      <c r="H10" s="18">
        <v>800</v>
      </c>
      <c r="I10" s="2">
        <v>0</v>
      </c>
      <c r="J10" s="19">
        <f aca="true" t="shared" si="0" ref="J10:J26">(H10-D10)/D10</f>
        <v>-0.06976744186046512</v>
      </c>
      <c r="K10" s="3">
        <v>0</v>
      </c>
    </row>
    <row r="11" spans="1:11" ht="12.75">
      <c r="A11" s="16" t="s">
        <v>9</v>
      </c>
      <c r="B11" s="17">
        <v>435263</v>
      </c>
      <c r="C11" s="18">
        <v>203124</v>
      </c>
      <c r="D11" s="18">
        <v>638387</v>
      </c>
      <c r="E11" s="2">
        <v>2227766.27</v>
      </c>
      <c r="F11" s="17">
        <v>443545</v>
      </c>
      <c r="G11" s="18">
        <v>226732</v>
      </c>
      <c r="H11" s="18">
        <v>670277</v>
      </c>
      <c r="I11" s="2">
        <v>2505137.97</v>
      </c>
      <c r="J11" s="19">
        <f t="shared" si="0"/>
        <v>0.04995402475301032</v>
      </c>
      <c r="K11" s="3">
        <f aca="true" t="shared" si="1" ref="K11:K26">(I11-E11)/E11</f>
        <v>0.12450664314977719</v>
      </c>
    </row>
    <row r="12" spans="1:11" ht="12.75">
      <c r="A12" s="16" t="s">
        <v>10</v>
      </c>
      <c r="B12" s="17">
        <v>148074</v>
      </c>
      <c r="C12" s="18">
        <v>1455936</v>
      </c>
      <c r="D12" s="18">
        <v>1604010</v>
      </c>
      <c r="E12" s="2">
        <v>592448.37</v>
      </c>
      <c r="F12" s="17">
        <v>132415</v>
      </c>
      <c r="G12" s="18">
        <v>1622174</v>
      </c>
      <c r="H12" s="18">
        <v>1754589</v>
      </c>
      <c r="I12" s="2">
        <v>530541.71</v>
      </c>
      <c r="J12" s="19">
        <f t="shared" si="0"/>
        <v>0.09387659677932182</v>
      </c>
      <c r="K12" s="3">
        <f t="shared" si="1"/>
        <v>-0.10449291977965951</v>
      </c>
    </row>
    <row r="13" spans="1:11" ht="12.75">
      <c r="A13" s="16" t="s">
        <v>11</v>
      </c>
      <c r="B13" s="17">
        <v>35500</v>
      </c>
      <c r="C13" s="18">
        <v>61417</v>
      </c>
      <c r="D13" s="18">
        <v>96917</v>
      </c>
      <c r="E13" s="2">
        <v>111007.25</v>
      </c>
      <c r="F13" s="17">
        <v>34453</v>
      </c>
      <c r="G13" s="18">
        <v>58048</v>
      </c>
      <c r="H13" s="18">
        <v>92501</v>
      </c>
      <c r="I13" s="2">
        <v>108331.48</v>
      </c>
      <c r="J13" s="19">
        <f t="shared" si="0"/>
        <v>-0.04556476160013207</v>
      </c>
      <c r="K13" s="3">
        <f t="shared" si="1"/>
        <v>-0.02410446164552319</v>
      </c>
    </row>
    <row r="14" spans="1:11" ht="12.75">
      <c r="A14" s="16" t="s">
        <v>12</v>
      </c>
      <c r="B14" s="17">
        <v>229108</v>
      </c>
      <c r="C14" s="18">
        <v>921743</v>
      </c>
      <c r="D14" s="18">
        <v>1150851</v>
      </c>
      <c r="E14" s="2">
        <v>667014.42</v>
      </c>
      <c r="F14" s="17">
        <v>281343</v>
      </c>
      <c r="G14" s="18">
        <v>538600</v>
      </c>
      <c r="H14" s="18">
        <v>819943</v>
      </c>
      <c r="I14" s="2">
        <v>677954</v>
      </c>
      <c r="J14" s="19">
        <f t="shared" si="0"/>
        <v>-0.28753331230541573</v>
      </c>
      <c r="K14" s="3">
        <f t="shared" si="1"/>
        <v>0.016400814842953405</v>
      </c>
    </row>
    <row r="15" spans="1:11" ht="12.75">
      <c r="A15" s="16" t="s">
        <v>13</v>
      </c>
      <c r="B15" s="17">
        <v>4077795</v>
      </c>
      <c r="C15" s="18">
        <v>1550628</v>
      </c>
      <c r="D15" s="18">
        <v>5628423</v>
      </c>
      <c r="E15" s="2">
        <v>20329000.09</v>
      </c>
      <c r="F15" s="17">
        <v>4196620</v>
      </c>
      <c r="G15" s="18">
        <v>1550180</v>
      </c>
      <c r="H15" s="18">
        <v>5746800</v>
      </c>
      <c r="I15" s="2">
        <v>21103730.78</v>
      </c>
      <c r="J15" s="19">
        <f t="shared" si="0"/>
        <v>0.021032001326126343</v>
      </c>
      <c r="K15" s="3">
        <f t="shared" si="1"/>
        <v>0.03810963090019846</v>
      </c>
    </row>
    <row r="16" spans="1:11" ht="12.75">
      <c r="A16" s="16" t="s">
        <v>14</v>
      </c>
      <c r="B16" s="17">
        <v>88315</v>
      </c>
      <c r="C16" s="18">
        <v>141435</v>
      </c>
      <c r="D16" s="18">
        <v>229750</v>
      </c>
      <c r="E16" s="2">
        <v>287999.09</v>
      </c>
      <c r="F16" s="17">
        <v>113153</v>
      </c>
      <c r="G16" s="18">
        <v>182713</v>
      </c>
      <c r="H16" s="18">
        <v>295866</v>
      </c>
      <c r="I16" s="2">
        <v>366262.97</v>
      </c>
      <c r="J16" s="19">
        <f t="shared" si="0"/>
        <v>0.2877736670293798</v>
      </c>
      <c r="K16" s="3">
        <f t="shared" si="1"/>
        <v>0.2717504419892436</v>
      </c>
    </row>
    <row r="17" spans="1:11" ht="12.75">
      <c r="A17" s="16" t="s">
        <v>15</v>
      </c>
      <c r="B17" s="17">
        <v>170513</v>
      </c>
      <c r="C17" s="18">
        <v>180498</v>
      </c>
      <c r="D17" s="18">
        <v>351011</v>
      </c>
      <c r="E17" s="2">
        <v>676347.82</v>
      </c>
      <c r="F17" s="17">
        <v>182641</v>
      </c>
      <c r="G17" s="18">
        <v>205147</v>
      </c>
      <c r="H17" s="18">
        <v>387788</v>
      </c>
      <c r="I17" s="2">
        <v>733170.48</v>
      </c>
      <c r="J17" s="19">
        <f t="shared" si="0"/>
        <v>0.10477449424661905</v>
      </c>
      <c r="K17" s="3">
        <f t="shared" si="1"/>
        <v>0.08401396192864204</v>
      </c>
    </row>
    <row r="18" spans="1:11" ht="12.75">
      <c r="A18" s="16" t="s">
        <v>16</v>
      </c>
      <c r="B18" s="17">
        <v>4237810</v>
      </c>
      <c r="C18" s="18">
        <v>4409073</v>
      </c>
      <c r="D18" s="18">
        <v>8646883</v>
      </c>
      <c r="E18" s="2">
        <v>20389954.91</v>
      </c>
      <c r="F18" s="17">
        <v>4051461</v>
      </c>
      <c r="G18" s="18">
        <v>4450733</v>
      </c>
      <c r="H18" s="18">
        <v>8502194</v>
      </c>
      <c r="I18" s="2">
        <v>19988297.6</v>
      </c>
      <c r="J18" s="19">
        <f t="shared" si="0"/>
        <v>-0.01673308173592727</v>
      </c>
      <c r="K18" s="3">
        <f t="shared" si="1"/>
        <v>-0.01969878363012028</v>
      </c>
    </row>
    <row r="19" spans="1:11" ht="12.75">
      <c r="A19" s="16" t="s">
        <v>17</v>
      </c>
      <c r="B19" s="17">
        <v>41992</v>
      </c>
      <c r="C19" s="18">
        <v>99454</v>
      </c>
      <c r="D19" s="18">
        <v>141446</v>
      </c>
      <c r="E19" s="2">
        <v>156093.93</v>
      </c>
      <c r="F19" s="17">
        <v>37172</v>
      </c>
      <c r="G19" s="18">
        <v>94819</v>
      </c>
      <c r="H19" s="18">
        <v>131991</v>
      </c>
      <c r="I19" s="2">
        <v>129285.69</v>
      </c>
      <c r="J19" s="19">
        <f t="shared" si="0"/>
        <v>-0.06684529785218388</v>
      </c>
      <c r="K19" s="3">
        <f t="shared" si="1"/>
        <v>-0.17174428243301962</v>
      </c>
    </row>
    <row r="20" spans="1:11" ht="12.75">
      <c r="A20" s="16" t="s">
        <v>18</v>
      </c>
      <c r="B20" s="17">
        <v>10899</v>
      </c>
      <c r="C20" s="18">
        <v>47904</v>
      </c>
      <c r="D20" s="18">
        <v>58803</v>
      </c>
      <c r="E20" s="2">
        <v>22515.45</v>
      </c>
      <c r="F20" s="17">
        <v>10174</v>
      </c>
      <c r="G20" s="18">
        <v>51928</v>
      </c>
      <c r="H20" s="18">
        <v>62102</v>
      </c>
      <c r="I20" s="2">
        <v>20388.69</v>
      </c>
      <c r="J20" s="19">
        <f t="shared" si="0"/>
        <v>0.05610257980035032</v>
      </c>
      <c r="K20" s="3">
        <f t="shared" si="1"/>
        <v>-0.09445780564012721</v>
      </c>
    </row>
    <row r="21" spans="1:11" ht="12.75">
      <c r="A21" s="16" t="s">
        <v>19</v>
      </c>
      <c r="B21" s="17">
        <v>3014799</v>
      </c>
      <c r="C21" s="18">
        <v>2790650</v>
      </c>
      <c r="D21" s="18">
        <v>5805449</v>
      </c>
      <c r="E21" s="2">
        <v>14372992.92</v>
      </c>
      <c r="F21" s="17">
        <v>2780382</v>
      </c>
      <c r="G21" s="18">
        <v>2775126</v>
      </c>
      <c r="H21" s="18">
        <v>5555508</v>
      </c>
      <c r="I21" s="2">
        <v>14238634.85</v>
      </c>
      <c r="J21" s="19">
        <f t="shared" si="0"/>
        <v>-0.04305282847200966</v>
      </c>
      <c r="K21" s="3">
        <f t="shared" si="1"/>
        <v>-0.009347953536736335</v>
      </c>
    </row>
    <row r="22" spans="1:11" ht="12.75">
      <c r="A22" s="16" t="s">
        <v>20</v>
      </c>
      <c r="B22" s="17">
        <v>105003</v>
      </c>
      <c r="C22" s="18">
        <v>188476</v>
      </c>
      <c r="D22" s="18">
        <v>293479</v>
      </c>
      <c r="E22" s="2">
        <v>230110.47</v>
      </c>
      <c r="F22" s="17">
        <v>105590</v>
      </c>
      <c r="G22" s="18">
        <v>201748</v>
      </c>
      <c r="H22" s="18">
        <v>307338</v>
      </c>
      <c r="I22" s="2">
        <v>251363.19</v>
      </c>
      <c r="J22" s="19">
        <f t="shared" si="0"/>
        <v>0.047223140326905846</v>
      </c>
      <c r="K22" s="3">
        <f t="shared" si="1"/>
        <v>0.09235877011593606</v>
      </c>
    </row>
    <row r="23" spans="1:11" ht="12.75">
      <c r="A23" s="16" t="s">
        <v>21</v>
      </c>
      <c r="B23" s="17">
        <v>26965</v>
      </c>
      <c r="C23" s="18">
        <v>159989</v>
      </c>
      <c r="D23" s="18">
        <v>186954</v>
      </c>
      <c r="E23" s="2">
        <v>55936.41</v>
      </c>
      <c r="F23" s="17">
        <v>23944</v>
      </c>
      <c r="G23" s="18">
        <v>175411</v>
      </c>
      <c r="H23" s="18">
        <v>199355</v>
      </c>
      <c r="I23" s="2">
        <v>61695.94</v>
      </c>
      <c r="J23" s="19">
        <f t="shared" si="0"/>
        <v>0.06633182494089455</v>
      </c>
      <c r="K23" s="3">
        <f t="shared" si="1"/>
        <v>0.10296567119698956</v>
      </c>
    </row>
    <row r="24" spans="1:11" ht="12.75">
      <c r="A24" s="16" t="s">
        <v>22</v>
      </c>
      <c r="B24" s="17">
        <v>76925</v>
      </c>
      <c r="C24" s="18">
        <v>502548</v>
      </c>
      <c r="D24" s="18">
        <v>579473</v>
      </c>
      <c r="E24" s="2">
        <v>278097.58</v>
      </c>
      <c r="F24" s="17">
        <v>89636</v>
      </c>
      <c r="G24" s="18">
        <v>582457</v>
      </c>
      <c r="H24" s="18">
        <v>672093</v>
      </c>
      <c r="I24" s="2">
        <v>320605.08</v>
      </c>
      <c r="J24" s="19">
        <f t="shared" si="0"/>
        <v>0.15983488445535857</v>
      </c>
      <c r="K24" s="3">
        <f t="shared" si="1"/>
        <v>0.15285102444976328</v>
      </c>
    </row>
    <row r="25" spans="1:11" ht="13.5" thickBot="1">
      <c r="A25" s="20" t="s">
        <v>23</v>
      </c>
      <c r="B25" s="21">
        <v>122195</v>
      </c>
      <c r="C25" s="22">
        <v>291348</v>
      </c>
      <c r="D25" s="22">
        <v>413543</v>
      </c>
      <c r="E25" s="23">
        <v>255361.08</v>
      </c>
      <c r="F25" s="21">
        <v>111230</v>
      </c>
      <c r="G25" s="22">
        <v>268651</v>
      </c>
      <c r="H25" s="22">
        <v>379881</v>
      </c>
      <c r="I25" s="23">
        <v>237424.79</v>
      </c>
      <c r="J25" s="24">
        <f t="shared" si="0"/>
        <v>-0.0813990322650849</v>
      </c>
      <c r="K25" s="4">
        <f t="shared" si="1"/>
        <v>-0.07023893382656425</v>
      </c>
    </row>
    <row r="26" spans="1:11" ht="14.25" thickBot="1" thickTop="1">
      <c r="A26" s="5" t="s">
        <v>24</v>
      </c>
      <c r="B26" s="6">
        <f aca="true" t="shared" si="2" ref="B26:I26">SUM(B8:B25)</f>
        <v>13871465</v>
      </c>
      <c r="C26" s="7">
        <f t="shared" si="2"/>
        <v>13857904</v>
      </c>
      <c r="D26" s="7">
        <f t="shared" si="2"/>
        <v>27729369</v>
      </c>
      <c r="E26" s="8">
        <f t="shared" si="2"/>
        <v>65973241.33</v>
      </c>
      <c r="F26" s="6">
        <f t="shared" si="2"/>
        <v>13492783</v>
      </c>
      <c r="G26" s="7">
        <f t="shared" si="2"/>
        <v>13802785</v>
      </c>
      <c r="H26" s="7">
        <f t="shared" si="2"/>
        <v>27295568</v>
      </c>
      <c r="I26" s="8">
        <f t="shared" si="2"/>
        <v>66005067.61999999</v>
      </c>
      <c r="J26" s="25">
        <f t="shared" si="0"/>
        <v>-0.0156440992220198</v>
      </c>
      <c r="K26" s="26">
        <f t="shared" si="1"/>
        <v>0.0004824121016094338</v>
      </c>
    </row>
    <row r="27" ht="13.5" thickTop="1"/>
  </sheetData>
  <mergeCells count="8">
    <mergeCell ref="A4:K4"/>
    <mergeCell ref="B1:K1"/>
    <mergeCell ref="A2:K2"/>
    <mergeCell ref="A3:K3"/>
    <mergeCell ref="B6:E6"/>
    <mergeCell ref="F6:I6"/>
    <mergeCell ref="J6:K6"/>
    <mergeCell ref="L6:N6"/>
  </mergeCells>
  <printOptions horizontalCentered="1" verticalCentered="1"/>
  <pageMargins left="1.1811023622047245" right="0" top="0" bottom="0.984251968503937" header="0.5118110236220472" footer="0.1968503937007874"/>
  <pageSetup horizontalDpi="300" verticalDpi="300" orientation="landscape" paperSize="9" r:id="rId3"/>
  <headerFooter alignWithMargins="0">
    <oddFooter>&amp;RPagina &amp;P di  &amp;N</oddFooter>
  </headerFooter>
  <legacyDrawing r:id="rId2"/>
  <oleObjects>
    <oleObject progId="MSPhotoEd.3" shapeId="7550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Beni Culturali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SiStaN</cp:lastModifiedBy>
  <cp:lastPrinted>2004-12-21T12:27:59Z</cp:lastPrinted>
  <dcterms:created xsi:type="dcterms:W3CDTF">2003-02-04T11:58:37Z</dcterms:created>
  <dcterms:modified xsi:type="dcterms:W3CDTF">2004-12-20T09:55:34Z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