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2952" windowWidth="9696" windowHeight="7296" activeTab="1"/>
  </bookViews>
  <sheets>
    <sheet name="Musei" sheetId="1" r:id="rId1"/>
    <sheet name="Monumenti e Aree Archeologiche" sheetId="2" r:id="rId2"/>
    <sheet name="Circuiti Museali" sheetId="3" r:id="rId3"/>
  </sheets>
  <definedNames>
    <definedName name="_xlnm.Print_Area" localSheetId="1">'Monumenti e Aree Archeologiche'!$A$1:$M$91</definedName>
    <definedName name="_xlnm.Print_Titles" localSheetId="1">'Monumenti e Aree Archeologiche'!$1:$8</definedName>
    <definedName name="_xlnm.Print_Titles" localSheetId="0">'Musei'!$1:$8</definedName>
  </definedNames>
  <calcPr fullCalcOnLoad="1"/>
</workbook>
</file>

<file path=xl/sharedStrings.xml><?xml version="1.0" encoding="utf-8"?>
<sst xmlns="http://schemas.openxmlformats.org/spreadsheetml/2006/main" count="238" uniqueCount="118">
  <si>
    <t>Gratuiti</t>
  </si>
  <si>
    <t>Totale</t>
  </si>
  <si>
    <t>MUSEI, MONUMENTI E AREE ARCHEOLOGICHE</t>
  </si>
  <si>
    <t>ISTITUTI</t>
  </si>
  <si>
    <t xml:space="preserve"> VISITATORI </t>
  </si>
  <si>
    <t>PROVINCIE</t>
  </si>
  <si>
    <t>Tavola 3 - Visitatori e Introiti dei Musei, Monumenti ed Aree Archeologiche Statali per tipologia e provincia</t>
  </si>
  <si>
    <t>A Pagam.</t>
  </si>
  <si>
    <t>Paganti</t>
  </si>
  <si>
    <t xml:space="preserve">      degli  Istituti  a Pagamento</t>
  </si>
  <si>
    <t>degli Istituti Gratuiti</t>
  </si>
  <si>
    <t>Non Paganti</t>
  </si>
  <si>
    <t xml:space="preserve">MUSEI </t>
  </si>
  <si>
    <t>MONUMENTI E AREE ARCHEOLOGICHE</t>
  </si>
  <si>
    <t>CIRCUITI MUSEALI</t>
  </si>
  <si>
    <t>INTROITI LORDI                (Euro)</t>
  </si>
  <si>
    <r>
      <t xml:space="preserve">Dipartimento per la Ricerca, l'Innovazione e l'Organizzazione </t>
    </r>
    <r>
      <rPr>
        <i/>
        <sz val="9"/>
        <rFont val="Arial"/>
        <family val="2"/>
      </rPr>
      <t xml:space="preserve">                                                  Direzione Generale per l'Innovazione Tecnologica e la Promozione </t>
    </r>
    <r>
      <rPr>
        <b/>
        <i/>
        <sz val="9"/>
        <rFont val="Arial"/>
        <family val="2"/>
      </rPr>
      <t xml:space="preserve">                                         Ufficio Statistica    </t>
    </r>
    <r>
      <rPr>
        <i/>
        <sz val="9"/>
        <rFont val="Arial"/>
        <family val="2"/>
      </rPr>
      <t xml:space="preserve">               </t>
    </r>
    <r>
      <rPr>
        <sz val="9"/>
        <rFont val="Arial"/>
        <family val="2"/>
      </rPr>
      <t xml:space="preserve">               </t>
    </r>
  </si>
  <si>
    <t>TORINO</t>
  </si>
  <si>
    <t>PIEMONTE</t>
  </si>
  <si>
    <t>BRESCIA</t>
  </si>
  <si>
    <t>MANTOVA</t>
  </si>
  <si>
    <t>MILANO</t>
  </si>
  <si>
    <t>LOMBARDIA</t>
  </si>
  <si>
    <t>PADOVA</t>
  </si>
  <si>
    <t>ROVIGO</t>
  </si>
  <si>
    <t>VENEZIA</t>
  </si>
  <si>
    <t>VENETO</t>
  </si>
  <si>
    <t>TRIESTE</t>
  </si>
  <si>
    <t>UDINE</t>
  </si>
  <si>
    <t>FRIULI-VENEZIA GIULIA</t>
  </si>
  <si>
    <t>GENOVA</t>
  </si>
  <si>
    <t>IMPERIA</t>
  </si>
  <si>
    <t>LA SPEZIA</t>
  </si>
  <si>
    <t>LIGURIA</t>
  </si>
  <si>
    <t>BOLOGNA</t>
  </si>
  <si>
    <t>FERRARA</t>
  </si>
  <si>
    <t>FORLI'</t>
  </si>
  <si>
    <t>MODENA</t>
  </si>
  <si>
    <t>PARMA</t>
  </si>
  <si>
    <t>RAVENNA</t>
  </si>
  <si>
    <t>REGGIO NELL'EMILIA</t>
  </si>
  <si>
    <t>EMILIA ROMAGNA</t>
  </si>
  <si>
    <t xml:space="preserve">NORD                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</si>
  <si>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</si>
  <si>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</si>
  <si>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</si>
  <si>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</si>
  <si>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</si>
  <si>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</si>
  <si>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</si>
  <si>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</si>
  <si>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</si>
  <si>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</si>
  <si>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</si>
  <si>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</si>
  <si>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</si>
  <si>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</si>
  <si>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</si>
  <si>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</si>
  <si>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</si>
  <si>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</si>
  <si>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</si>
  <si>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</si>
  <si>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ROMA</t>
  </si>
  <si>
    <t>VITERBO</t>
  </si>
  <si>
    <t>LAZIO</t>
  </si>
  <si>
    <t xml:space="preserve">CENTRO              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</si>
  <si>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</si>
  <si>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</si>
  <si>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</si>
  <si>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</si>
  <si>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</si>
  <si>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</si>
  <si>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</si>
  <si>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</si>
  <si>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</si>
  <si>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CASERTA</t>
  </si>
  <si>
    <t>NAPOLI</t>
  </si>
  <si>
    <t>SALERNO</t>
  </si>
  <si>
    <t>CAMPANIA</t>
  </si>
  <si>
    <t>BARI</t>
  </si>
  <si>
    <t>BRINDISI</t>
  </si>
  <si>
    <t>FOGGIA</t>
  </si>
  <si>
    <t>TARANTO</t>
  </si>
  <si>
    <t>PUGLIA</t>
  </si>
  <si>
    <t>MATERA</t>
  </si>
  <si>
    <t>POTENZA</t>
  </si>
  <si>
    <t>BASILICATA</t>
  </si>
  <si>
    <t>COSENZA</t>
  </si>
  <si>
    <t>CROTONE</t>
  </si>
  <si>
    <t>REGGIO CALABRIA</t>
  </si>
  <si>
    <t>VIBO VALENTIA</t>
  </si>
  <si>
    <t>CALABRIA</t>
  </si>
  <si>
    <t>CAGLIARI</t>
  </si>
  <si>
    <t>SASSARI</t>
  </si>
  <si>
    <t>SARDEGNA</t>
  </si>
  <si>
    <t xml:space="preserve">MEZZOGIORNO         </t>
  </si>
  <si>
    <t>ITALIA</t>
  </si>
  <si>
    <t>ALESSANDRIA</t>
  </si>
  <si>
    <t>ASTI</t>
  </si>
  <si>
    <t>CUNEO</t>
  </si>
  <si>
    <t>PAVIA</t>
  </si>
  <si>
    <t>SONDRIO</t>
  </si>
  <si>
    <t>VARESE</t>
  </si>
  <si>
    <t>BOLZANO</t>
  </si>
  <si>
    <t>TRENTINO-ALTO ADIGE</t>
  </si>
  <si>
    <t>BELLUNO</t>
  </si>
  <si>
    <t>VERONA</t>
  </si>
  <si>
    <t>PIACENZA</t>
  </si>
  <si>
    <t>BENEVENTO</t>
  </si>
  <si>
    <t>LECCE</t>
  </si>
  <si>
    <t>CATANZARO</t>
  </si>
  <si>
    <t>ORISTANO</t>
  </si>
  <si>
    <t xml:space="preserve">                                Rilevazione 1999</t>
  </si>
  <si>
    <t xml:space="preserve">                                  Rilevazione 1999</t>
  </si>
  <si>
    <t xml:space="preserve">              Rilevazione 1999</t>
  </si>
  <si>
    <t>PRATO*</t>
  </si>
  <si>
    <t>* Dati non rilevabili negli istituti gratuiti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</si>
</sst>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 &quot;#.##0;&quot;-L. &quot;#.##0"/>
    <numFmt numFmtId="179" formatCode="#,##0_ ;\-#,##0\ "/>
    <numFmt numFmtId="180" formatCode="General_)"/>
    <numFmt numFmtId="181" formatCode="_-* #.##0_-;\-* #.##0_-;_-* &quot;-&quot;_-;_-@_-"/>
  </numFmts>
  <fonts count="15">
    <font>
      <sz val="10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Protection="0">
      <alignment/>
    </xf>
    <xf numFmtId="175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1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41" fontId="3" fillId="0" borderId="0" xfId="16" applyFont="1" applyBorder="1">
      <alignment/>
    </xf>
    <xf numFmtId="41" fontId="2" fillId="0" borderId="0" xfId="16" applyFont="1" applyFill="1" applyBorder="1" applyAlignment="1">
      <alignment horizontal="left" wrapText="1"/>
    </xf>
    <xf numFmtId="41" fontId="2" fillId="0" borderId="0" xfId="16" applyFont="1" applyFill="1" applyBorder="1" applyAlignment="1">
      <alignment horizontal="right" wrapText="1"/>
    </xf>
    <xf numFmtId="41" fontId="4" fillId="0" borderId="0" xfId="16" applyFont="1" applyBorder="1">
      <alignment/>
    </xf>
    <xf numFmtId="41" fontId="3" fillId="0" borderId="0" xfId="16" applyFont="1" applyBorder="1" applyAlignment="1">
      <alignment horizontal="center"/>
    </xf>
    <xf numFmtId="41" fontId="5" fillId="0" borderId="0" xfId="16" applyFont="1" applyBorder="1">
      <alignment/>
    </xf>
    <xf numFmtId="41" fontId="3" fillId="0" borderId="0" xfId="16" applyFont="1" applyBorder="1" applyAlignment="1">
      <alignment horizontal="left"/>
    </xf>
    <xf numFmtId="49" fontId="6" fillId="0" borderId="0" xfId="16" applyNumberFormat="1" applyFont="1" applyAlignment="1">
      <alignment horizontal="center"/>
    </xf>
    <xf numFmtId="49" fontId="6" fillId="0" borderId="0" xfId="16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16" applyFont="1" applyBorder="1" applyAlignment="1">
      <alignment horizontal="center" vertical="top"/>
    </xf>
    <xf numFmtId="41" fontId="7" fillId="0" borderId="0" xfId="16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3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180" fontId="6" fillId="0" borderId="1" xfId="0" applyNumberFormat="1" applyFont="1" applyFill="1" applyBorder="1" applyAlignment="1" applyProtection="1">
      <alignment horizontal="centerContinuous" vertical="center"/>
      <protection/>
    </xf>
    <xf numFmtId="180" fontId="6" fillId="0" borderId="1" xfId="0" applyNumberFormat="1" applyFont="1" applyFill="1" applyBorder="1" applyAlignment="1" applyProtection="1">
      <alignment horizontal="centerContinuous" vertical="top"/>
      <protection/>
    </xf>
    <xf numFmtId="41" fontId="3" fillId="0" borderId="0" xfId="16" applyFont="1" applyBorder="1" applyAlignment="1">
      <alignment horizontal="right"/>
    </xf>
    <xf numFmtId="41" fontId="11" fillId="0" borderId="0" xfId="16" applyFont="1" applyFill="1" applyBorder="1" applyAlignment="1">
      <alignment horizontal="right" wrapText="1"/>
    </xf>
    <xf numFmtId="41" fontId="6" fillId="0" borderId="0" xfId="16" applyFont="1" applyBorder="1" applyAlignment="1">
      <alignment horizontal="right"/>
    </xf>
    <xf numFmtId="41" fontId="11" fillId="0" borderId="0" xfId="16" applyFont="1" applyFill="1" applyBorder="1" applyAlignment="1">
      <alignment horizontal="right" wrapText="1"/>
    </xf>
    <xf numFmtId="41" fontId="6" fillId="0" borderId="0" xfId="16" applyFont="1" applyFill="1" applyBorder="1" applyAlignment="1">
      <alignment horizontal="right"/>
    </xf>
    <xf numFmtId="0" fontId="3" fillId="0" borderId="0" xfId="0" applyFont="1" applyAlignment="1">
      <alignment/>
    </xf>
    <xf numFmtId="41" fontId="5" fillId="0" borderId="0" xfId="16" applyFont="1" applyBorder="1" applyAlignment="1">
      <alignment horizontal="right"/>
    </xf>
    <xf numFmtId="41" fontId="14" fillId="0" borderId="0" xfId="16" applyFont="1" applyFill="1" applyBorder="1" applyAlignment="1">
      <alignment horizontal="left" wrapText="1" indent="1"/>
    </xf>
    <xf numFmtId="41" fontId="5" fillId="0" borderId="0" xfId="16" applyFont="1" applyBorder="1" applyAlignment="1">
      <alignment horizontal="left"/>
    </xf>
    <xf numFmtId="41" fontId="14" fillId="0" borderId="0" xfId="16" applyFont="1" applyFill="1" applyBorder="1" applyAlignment="1">
      <alignment horizontal="left" wrapText="1"/>
    </xf>
    <xf numFmtId="41" fontId="2" fillId="0" borderId="2" xfId="16" applyFont="1" applyFill="1" applyBorder="1" applyAlignment="1">
      <alignment horizontal="left" wrapText="1"/>
    </xf>
    <xf numFmtId="41" fontId="5" fillId="0" borderId="0" xfId="16" applyFont="1" applyBorder="1" applyAlignment="1">
      <alignment horizontal="left" indent="1"/>
    </xf>
    <xf numFmtId="41" fontId="5" fillId="0" borderId="2" xfId="16" applyFont="1" applyBorder="1" applyAlignment="1">
      <alignment horizontal="right"/>
    </xf>
    <xf numFmtId="41" fontId="2" fillId="0" borderId="2" xfId="16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4" fontId="6" fillId="0" borderId="0" xfId="16" applyNumberFormat="1" applyFont="1" applyAlignment="1">
      <alignment horizontal="center"/>
    </xf>
    <xf numFmtId="4" fontId="5" fillId="0" borderId="2" xfId="16" applyNumberFormat="1" applyFont="1" applyBorder="1" applyAlignment="1">
      <alignment horizontal="right"/>
    </xf>
    <xf numFmtId="4" fontId="3" fillId="0" borderId="2" xfId="16" applyNumberFormat="1" applyFont="1" applyBorder="1" applyAlignment="1">
      <alignment horizontal="right"/>
    </xf>
    <xf numFmtId="4" fontId="3" fillId="0" borderId="0" xfId="16" applyNumberFormat="1" applyFont="1" applyBorder="1" applyAlignment="1">
      <alignment horizontal="right"/>
    </xf>
    <xf numFmtId="4" fontId="6" fillId="0" borderId="0" xfId="16" applyNumberFormat="1" applyFont="1" applyBorder="1" applyAlignment="1">
      <alignment horizontal="right"/>
    </xf>
    <xf numFmtId="4" fontId="3" fillId="0" borderId="0" xfId="16" applyNumberFormat="1" applyFont="1" applyBorder="1">
      <alignment/>
    </xf>
    <xf numFmtId="4" fontId="5" fillId="0" borderId="0" xfId="16" applyNumberFormat="1" applyFont="1" applyBorder="1" applyAlignment="1">
      <alignment horizontal="right"/>
    </xf>
    <xf numFmtId="41" fontId="2" fillId="0" borderId="3" xfId="16" applyFont="1" applyFill="1" applyBorder="1" applyAlignment="1">
      <alignment horizontal="right" wrapText="1"/>
    </xf>
    <xf numFmtId="4" fontId="3" fillId="0" borderId="3" xfId="16" applyNumberFormat="1" applyFont="1" applyBorder="1" applyAlignment="1">
      <alignment horizontal="right"/>
    </xf>
    <xf numFmtId="41" fontId="5" fillId="0" borderId="3" xfId="16" applyFont="1" applyBorder="1" applyAlignment="1">
      <alignment horizontal="right"/>
    </xf>
    <xf numFmtId="4" fontId="5" fillId="0" borderId="3" xfId="16" applyNumberFormat="1" applyFont="1" applyBorder="1" applyAlignment="1">
      <alignment horizontal="right"/>
    </xf>
    <xf numFmtId="41" fontId="14" fillId="0" borderId="0" xfId="16" applyFont="1" applyFill="1" applyBorder="1" applyAlignment="1">
      <alignment horizontal="right" wrapText="1"/>
    </xf>
    <xf numFmtId="4" fontId="3" fillId="0" borderId="0" xfId="16" applyNumberFormat="1" applyFont="1" applyBorder="1" applyAlignment="1">
      <alignment horizontal="left"/>
    </xf>
    <xf numFmtId="4" fontId="3" fillId="0" borderId="2" xfId="16" applyNumberFormat="1" applyFont="1" applyBorder="1" applyAlignment="1">
      <alignment horizontal="left"/>
    </xf>
    <xf numFmtId="4" fontId="0" fillId="0" borderId="0" xfId="0" applyNumberFormat="1" applyAlignment="1">
      <alignment/>
    </xf>
    <xf numFmtId="41" fontId="14" fillId="0" borderId="3" xfId="16" applyFont="1" applyFill="1" applyBorder="1" applyAlignment="1">
      <alignment horizontal="right" wrapText="1"/>
    </xf>
    <xf numFmtId="41" fontId="14" fillId="0" borderId="2" xfId="16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41" fontId="5" fillId="0" borderId="0" xfId="16" applyFont="1" applyBorder="1" applyAlignment="1">
      <alignment horizontal="center"/>
    </xf>
    <xf numFmtId="41" fontId="5" fillId="0" borderId="4" xfId="16" applyFont="1" applyBorder="1" applyAlignment="1">
      <alignment horizontal="right"/>
    </xf>
    <xf numFmtId="4" fontId="5" fillId="0" borderId="4" xfId="16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1" fontId="14" fillId="0" borderId="4" xfId="16" applyFont="1" applyFill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41" fontId="14" fillId="0" borderId="6" xfId="16" applyFont="1" applyFill="1" applyBorder="1" applyAlignment="1">
      <alignment horizontal="right" wrapText="1"/>
    </xf>
    <xf numFmtId="4" fontId="5" fillId="0" borderId="6" xfId="16" applyNumberFormat="1" applyFont="1" applyBorder="1" applyAlignment="1">
      <alignment horizontal="right"/>
    </xf>
    <xf numFmtId="41" fontId="3" fillId="0" borderId="0" xfId="16" applyFont="1" applyBorder="1" applyAlignment="1">
      <alignment horizontal="center" vertical="top"/>
    </xf>
    <xf numFmtId="41" fontId="7" fillId="0" borderId="0" xfId="16" applyFont="1" applyBorder="1" applyAlignment="1">
      <alignment horizontal="center" vertical="center"/>
    </xf>
    <xf numFmtId="18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 vertical="top" wrapText="1"/>
    </xf>
    <xf numFmtId="41" fontId="8" fillId="0" borderId="2" xfId="16" applyFont="1" applyBorder="1" applyAlignment="1">
      <alignment horizontal="center"/>
    </xf>
    <xf numFmtId="180" fontId="6" fillId="0" borderId="3" xfId="0" applyNumberFormat="1" applyFont="1" applyFill="1" applyBorder="1" applyAlignment="1" applyProtection="1">
      <alignment horizontal="center" vertical="center" wrapText="1"/>
      <protection/>
    </xf>
    <xf numFmtId="180" fontId="6" fillId="0" borderId="5" xfId="0" applyNumberFormat="1" applyFont="1" applyFill="1" applyBorder="1" applyAlignment="1" applyProtection="1">
      <alignment horizontal="center" vertical="center" wrapText="1"/>
      <protection/>
    </xf>
    <xf numFmtId="180" fontId="6" fillId="0" borderId="3" xfId="0" applyNumberFormat="1" applyFont="1" applyFill="1" applyBorder="1" applyAlignment="1" applyProtection="1">
      <alignment horizontal="right" vertical="center" textRotation="90" wrapText="1"/>
      <protection/>
    </xf>
    <xf numFmtId="180" fontId="6" fillId="0" borderId="5" xfId="0" applyNumberFormat="1" applyFont="1" applyFill="1" applyBorder="1" applyAlignment="1" applyProtection="1">
      <alignment horizontal="right" vertical="center" textRotation="90"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5" xfId="0" applyNumberFormat="1" applyFont="1" applyFill="1" applyBorder="1" applyAlignment="1" applyProtection="1">
      <alignment horizontal="center" vertical="center" wrapText="1"/>
      <protection/>
    </xf>
    <xf numFmtId="180" fontId="3" fillId="0" borderId="7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Migliaia (0)_Foglio1" xfId="17"/>
    <cellStyle name="Percent" xfId="18"/>
    <cellStyle name="Currency" xfId="19"/>
    <cellStyle name="Currency [0]" xfId="20"/>
    <cellStyle name="Valuta (0)_Foglio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workbookViewId="0" topLeftCell="A75">
      <selection activeCell="D89" sqref="D89"/>
    </sheetView>
  </sheetViews>
  <sheetFormatPr defaultColWidth="9.140625" defaultRowHeight="12" customHeight="1"/>
  <cols>
    <col min="1" max="1" width="20.7109375" style="7" bestFit="1" customWidth="1"/>
    <col min="2" max="2" width="0.9921875" style="7" customWidth="1"/>
    <col min="3" max="3" width="5.421875" style="5" customWidth="1"/>
    <col min="4" max="4" width="3.8515625" style="5" customWidth="1"/>
    <col min="5" max="5" width="4.421875" style="5" customWidth="1"/>
    <col min="6" max="6" width="0.9921875" style="5" customWidth="1"/>
    <col min="7" max="8" width="9.57421875" style="1" customWidth="1"/>
    <col min="9" max="9" width="11.140625" style="1" customWidth="1"/>
    <col min="10" max="10" width="8.8515625" style="1" customWidth="1"/>
    <col min="11" max="11" width="10.140625" style="1" customWidth="1"/>
    <col min="12" max="12" width="14.28125" style="1" hidden="1" customWidth="1"/>
    <col min="13" max="13" width="11.140625" style="43" customWidth="1"/>
    <col min="14" max="16384" width="9.140625" style="1" customWidth="1"/>
  </cols>
  <sheetData>
    <row r="1" spans="1:17" s="10" customFormat="1" ht="37.5" customHeight="1">
      <c r="A1" s="8"/>
      <c r="B1" s="8"/>
      <c r="C1" s="72" t="s">
        <v>16</v>
      </c>
      <c r="D1" s="72"/>
      <c r="E1" s="72"/>
      <c r="F1" s="72"/>
      <c r="G1" s="72"/>
      <c r="H1" s="72"/>
      <c r="I1" s="72"/>
      <c r="J1" s="72"/>
      <c r="K1" s="72"/>
      <c r="L1" s="8"/>
      <c r="M1" s="38"/>
      <c r="N1" s="9"/>
      <c r="O1" s="9"/>
      <c r="P1" s="9"/>
      <c r="Q1" s="8"/>
    </row>
    <row r="2" spans="1:17" s="10" customFormat="1" ht="9" customHeight="1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1"/>
      <c r="O2" s="11"/>
      <c r="P2" s="11"/>
      <c r="Q2" s="11"/>
    </row>
    <row r="3" spans="1:17" s="10" customFormat="1" ht="12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2"/>
      <c r="O3" s="12"/>
      <c r="P3" s="12"/>
      <c r="Q3" s="12"/>
    </row>
    <row r="4" spans="1:13" s="13" customFormat="1" ht="1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1" t="s">
        <v>4</v>
      </c>
      <c r="H5" s="81"/>
      <c r="I5" s="81"/>
      <c r="J5" s="18"/>
      <c r="L5" s="18"/>
      <c r="M5" s="78" t="s">
        <v>15</v>
      </c>
    </row>
    <row r="6" spans="1:13" s="10" customFormat="1" ht="19.5" customHeight="1">
      <c r="A6" s="74" t="s">
        <v>5</v>
      </c>
      <c r="B6" s="59"/>
      <c r="C6" s="76" t="s">
        <v>7</v>
      </c>
      <c r="D6" s="76" t="s">
        <v>0</v>
      </c>
      <c r="E6" s="76" t="s">
        <v>1</v>
      </c>
      <c r="F6" s="58"/>
      <c r="G6" s="20" t="s">
        <v>9</v>
      </c>
      <c r="H6" s="21"/>
      <c r="I6" s="21"/>
      <c r="J6" s="74" t="s">
        <v>10</v>
      </c>
      <c r="K6" s="74" t="s">
        <v>1</v>
      </c>
      <c r="L6" s="74" t="s">
        <v>1</v>
      </c>
      <c r="M6" s="79"/>
    </row>
    <row r="7" spans="1:13" s="10" customFormat="1" ht="12" customHeight="1" thickBot="1">
      <c r="A7" s="75"/>
      <c r="B7" s="56"/>
      <c r="C7" s="77"/>
      <c r="D7" s="77"/>
      <c r="E7" s="77"/>
      <c r="F7" s="57"/>
      <c r="G7" s="55" t="s">
        <v>8</v>
      </c>
      <c r="H7" s="55" t="s">
        <v>11</v>
      </c>
      <c r="I7" s="55" t="s">
        <v>1</v>
      </c>
      <c r="J7" s="75"/>
      <c r="K7" s="75"/>
      <c r="L7" s="75"/>
      <c r="M7" s="80"/>
    </row>
    <row r="8" spans="1:13" ht="15" customHeight="1" thickTop="1">
      <c r="A8" s="73" t="s">
        <v>12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2" customHeight="1">
      <c r="A9" s="2" t="s">
        <v>17</v>
      </c>
      <c r="B9" s="2"/>
      <c r="C9" s="3">
        <v>4</v>
      </c>
      <c r="D9" s="3">
        <v>0</v>
      </c>
      <c r="E9" s="3">
        <v>4</v>
      </c>
      <c r="F9" s="3"/>
      <c r="G9" s="3">
        <v>140636</v>
      </c>
      <c r="H9" s="3">
        <v>230548</v>
      </c>
      <c r="I9" s="3">
        <v>371184</v>
      </c>
      <c r="J9" s="3">
        <v>0</v>
      </c>
      <c r="K9" s="3">
        <v>371184</v>
      </c>
      <c r="L9" s="3"/>
      <c r="M9" s="41">
        <v>833692.62</v>
      </c>
    </row>
    <row r="10" spans="1:13" s="6" customFormat="1" ht="12" customHeight="1">
      <c r="A10" s="29" t="s">
        <v>18</v>
      </c>
      <c r="B10" s="29"/>
      <c r="C10" s="28">
        <v>4</v>
      </c>
      <c r="D10" s="28">
        <v>0</v>
      </c>
      <c r="E10" s="28">
        <v>4</v>
      </c>
      <c r="F10" s="28"/>
      <c r="G10" s="28">
        <v>140636</v>
      </c>
      <c r="H10" s="28">
        <v>230548</v>
      </c>
      <c r="I10" s="28">
        <v>371184</v>
      </c>
      <c r="J10" s="28">
        <v>0</v>
      </c>
      <c r="K10" s="28">
        <v>371184</v>
      </c>
      <c r="L10" s="28"/>
      <c r="M10" s="44">
        <v>833692.62</v>
      </c>
    </row>
    <row r="11" spans="1:13" ht="12" customHeight="1">
      <c r="A11" s="2" t="s">
        <v>19</v>
      </c>
      <c r="B11" s="2"/>
      <c r="C11" s="45">
        <v>0</v>
      </c>
      <c r="D11" s="45">
        <v>1</v>
      </c>
      <c r="E11" s="45">
        <v>1</v>
      </c>
      <c r="F11" s="45"/>
      <c r="G11" s="45">
        <v>0</v>
      </c>
      <c r="H11" s="45">
        <v>0</v>
      </c>
      <c r="I11" s="45">
        <v>0</v>
      </c>
      <c r="J11" s="45">
        <v>4163</v>
      </c>
      <c r="K11" s="45">
        <v>4163</v>
      </c>
      <c r="L11" s="45"/>
      <c r="M11" s="46">
        <v>0</v>
      </c>
    </row>
    <row r="12" spans="1:13" ht="12" customHeight="1">
      <c r="A12" s="2" t="s">
        <v>20</v>
      </c>
      <c r="B12" s="2"/>
      <c r="C12" s="3">
        <v>1</v>
      </c>
      <c r="D12" s="3">
        <v>0</v>
      </c>
      <c r="E12" s="3">
        <v>1</v>
      </c>
      <c r="F12" s="3"/>
      <c r="G12" s="3">
        <v>107913</v>
      </c>
      <c r="H12" s="3">
        <v>130699</v>
      </c>
      <c r="I12" s="3">
        <v>238612</v>
      </c>
      <c r="J12" s="3">
        <v>0</v>
      </c>
      <c r="K12" s="3">
        <v>238612</v>
      </c>
      <c r="L12" s="3"/>
      <c r="M12" s="41">
        <v>666995.82</v>
      </c>
    </row>
    <row r="13" spans="1:13" ht="12" customHeight="1">
      <c r="A13" s="2" t="s">
        <v>21</v>
      </c>
      <c r="B13" s="2"/>
      <c r="C13" s="3">
        <v>2</v>
      </c>
      <c r="D13" s="3">
        <v>0</v>
      </c>
      <c r="E13" s="3">
        <v>2</v>
      </c>
      <c r="F13" s="3"/>
      <c r="G13" s="3">
        <v>316066</v>
      </c>
      <c r="H13" s="3">
        <v>101946</v>
      </c>
      <c r="I13" s="3">
        <v>418012</v>
      </c>
      <c r="J13" s="3">
        <v>0</v>
      </c>
      <c r="K13" s="3">
        <v>418012</v>
      </c>
      <c r="L13" s="3"/>
      <c r="M13" s="41">
        <v>1868612.33</v>
      </c>
    </row>
    <row r="14" spans="1:13" s="6" customFormat="1" ht="12" customHeight="1">
      <c r="A14" s="29" t="s">
        <v>22</v>
      </c>
      <c r="B14" s="29"/>
      <c r="C14" s="28">
        <v>3</v>
      </c>
      <c r="D14" s="28">
        <v>1</v>
      </c>
      <c r="E14" s="28">
        <v>4</v>
      </c>
      <c r="F14" s="28"/>
      <c r="G14" s="28">
        <v>423979</v>
      </c>
      <c r="H14" s="28">
        <v>232645</v>
      </c>
      <c r="I14" s="28">
        <v>656624</v>
      </c>
      <c r="J14" s="28">
        <v>4163</v>
      </c>
      <c r="K14" s="28">
        <v>660787</v>
      </c>
      <c r="L14" s="28"/>
      <c r="M14" s="44">
        <v>2535608.15</v>
      </c>
    </row>
    <row r="15" spans="1:13" ht="12" customHeight="1">
      <c r="A15" s="2" t="s">
        <v>23</v>
      </c>
      <c r="B15" s="2"/>
      <c r="C15" s="45">
        <v>1</v>
      </c>
      <c r="D15" s="45">
        <v>0</v>
      </c>
      <c r="E15" s="45">
        <v>1</v>
      </c>
      <c r="F15" s="45"/>
      <c r="G15" s="45">
        <v>5384</v>
      </c>
      <c r="H15" s="45">
        <v>19258</v>
      </c>
      <c r="I15" s="45">
        <v>24642</v>
      </c>
      <c r="J15" s="45">
        <v>0</v>
      </c>
      <c r="K15" s="45">
        <v>24642</v>
      </c>
      <c r="L15" s="45"/>
      <c r="M15" s="46">
        <v>11092.46</v>
      </c>
    </row>
    <row r="16" spans="1:13" ht="12" customHeight="1">
      <c r="A16" s="2" t="s">
        <v>24</v>
      </c>
      <c r="B16" s="2"/>
      <c r="C16" s="3">
        <v>1</v>
      </c>
      <c r="D16" s="3">
        <v>0</v>
      </c>
      <c r="E16" s="3">
        <v>1</v>
      </c>
      <c r="F16" s="3"/>
      <c r="G16" s="3">
        <v>3254</v>
      </c>
      <c r="H16" s="3">
        <v>11876</v>
      </c>
      <c r="I16" s="3">
        <v>15130</v>
      </c>
      <c r="J16" s="3">
        <v>0</v>
      </c>
      <c r="K16" s="3">
        <v>15130</v>
      </c>
      <c r="L16" s="3"/>
      <c r="M16" s="41">
        <v>6710.84</v>
      </c>
    </row>
    <row r="17" spans="1:13" ht="12" customHeight="1">
      <c r="A17" s="2" t="s">
        <v>25</v>
      </c>
      <c r="B17" s="2"/>
      <c r="C17" s="3">
        <v>6</v>
      </c>
      <c r="D17" s="3">
        <v>0</v>
      </c>
      <c r="E17" s="3">
        <v>6</v>
      </c>
      <c r="F17" s="3"/>
      <c r="G17" s="3">
        <v>334110</v>
      </c>
      <c r="H17" s="3">
        <v>124343</v>
      </c>
      <c r="I17" s="3">
        <v>458453</v>
      </c>
      <c r="J17" s="3">
        <v>0</v>
      </c>
      <c r="K17" s="3">
        <v>458453</v>
      </c>
      <c r="L17" s="3"/>
      <c r="M17" s="41">
        <v>2031931.5</v>
      </c>
    </row>
    <row r="18" spans="1:13" s="6" customFormat="1" ht="12" customHeight="1">
      <c r="A18" s="29" t="s">
        <v>26</v>
      </c>
      <c r="B18" s="29"/>
      <c r="C18" s="28">
        <v>8</v>
      </c>
      <c r="D18" s="28">
        <v>0</v>
      </c>
      <c r="E18" s="28">
        <v>8</v>
      </c>
      <c r="F18" s="28"/>
      <c r="G18" s="28">
        <v>342748</v>
      </c>
      <c r="H18" s="28">
        <v>155477</v>
      </c>
      <c r="I18" s="28">
        <v>498225</v>
      </c>
      <c r="J18" s="28">
        <v>0</v>
      </c>
      <c r="K18" s="28">
        <v>498225</v>
      </c>
      <c r="L18" s="28"/>
      <c r="M18" s="44">
        <v>2049734.8</v>
      </c>
    </row>
    <row r="19" spans="1:13" ht="12" customHeight="1">
      <c r="A19" s="2" t="s">
        <v>27</v>
      </c>
      <c r="B19" s="2"/>
      <c r="C19" s="45">
        <v>1</v>
      </c>
      <c r="D19" s="45">
        <v>2</v>
      </c>
      <c r="E19" s="45">
        <v>3</v>
      </c>
      <c r="F19" s="45"/>
      <c r="G19" s="45">
        <v>111002</v>
      </c>
      <c r="H19" s="45">
        <v>97534</v>
      </c>
      <c r="I19" s="45">
        <v>208536</v>
      </c>
      <c r="J19" s="45">
        <v>896</v>
      </c>
      <c r="K19" s="45">
        <v>209432</v>
      </c>
      <c r="L19" s="45"/>
      <c r="M19" s="46">
        <v>457756.41</v>
      </c>
    </row>
    <row r="20" spans="1:13" ht="12" customHeight="1">
      <c r="A20" s="2" t="s">
        <v>28</v>
      </c>
      <c r="B20" s="2"/>
      <c r="C20" s="3">
        <v>2</v>
      </c>
      <c r="D20" s="3">
        <v>1</v>
      </c>
      <c r="E20" s="3">
        <v>3</v>
      </c>
      <c r="F20" s="3"/>
      <c r="G20" s="3">
        <v>21413</v>
      </c>
      <c r="H20" s="3">
        <v>40974</v>
      </c>
      <c r="I20" s="3">
        <v>62387</v>
      </c>
      <c r="J20" s="3">
        <v>13357</v>
      </c>
      <c r="K20" s="3">
        <v>75744</v>
      </c>
      <c r="L20" s="3"/>
      <c r="M20" s="41">
        <v>72785.3</v>
      </c>
    </row>
    <row r="21" spans="1:13" s="6" customFormat="1" ht="12" customHeight="1">
      <c r="A21" s="29" t="s">
        <v>29</v>
      </c>
      <c r="B21" s="29"/>
      <c r="C21" s="28">
        <v>3</v>
      </c>
      <c r="D21" s="28">
        <v>3</v>
      </c>
      <c r="E21" s="28">
        <v>6</v>
      </c>
      <c r="F21" s="28"/>
      <c r="G21" s="28">
        <v>132415</v>
      </c>
      <c r="H21" s="28">
        <v>138508</v>
      </c>
      <c r="I21" s="28">
        <v>270923</v>
      </c>
      <c r="J21" s="28">
        <v>14253</v>
      </c>
      <c r="K21" s="28">
        <v>285176</v>
      </c>
      <c r="L21" s="28"/>
      <c r="M21" s="44">
        <v>530541.71</v>
      </c>
    </row>
    <row r="22" spans="1:13" ht="12" customHeight="1">
      <c r="A22" s="2" t="s">
        <v>30</v>
      </c>
      <c r="B22" s="2"/>
      <c r="C22" s="45">
        <v>1</v>
      </c>
      <c r="D22" s="45">
        <v>1</v>
      </c>
      <c r="E22" s="45">
        <v>2</v>
      </c>
      <c r="F22" s="45"/>
      <c r="G22" s="45">
        <v>6609</v>
      </c>
      <c r="H22" s="45">
        <v>12599</v>
      </c>
      <c r="I22" s="45">
        <v>19208</v>
      </c>
      <c r="J22" s="45">
        <v>2733</v>
      </c>
      <c r="K22" s="45">
        <v>21941</v>
      </c>
      <c r="L22" s="45"/>
      <c r="M22" s="46">
        <v>27306.11</v>
      </c>
    </row>
    <row r="23" spans="1:13" ht="12" customHeight="1">
      <c r="A23" s="2" t="s">
        <v>31</v>
      </c>
      <c r="B23" s="2"/>
      <c r="C23" s="3">
        <v>1</v>
      </c>
      <c r="D23" s="3">
        <v>0</v>
      </c>
      <c r="E23" s="3">
        <v>1</v>
      </c>
      <c r="F23" s="3"/>
      <c r="G23" s="3">
        <v>5857</v>
      </c>
      <c r="H23" s="3">
        <v>9021</v>
      </c>
      <c r="I23" s="3">
        <v>14878</v>
      </c>
      <c r="J23" s="3">
        <v>0</v>
      </c>
      <c r="K23" s="3">
        <v>14878</v>
      </c>
      <c r="L23" s="3"/>
      <c r="M23" s="41">
        <v>12074.76</v>
      </c>
    </row>
    <row r="24" spans="1:13" ht="12" customHeight="1">
      <c r="A24" s="2" t="s">
        <v>32</v>
      </c>
      <c r="B24" s="2"/>
      <c r="C24" s="3">
        <v>1</v>
      </c>
      <c r="D24" s="3">
        <v>0</v>
      </c>
      <c r="E24" s="3">
        <v>1</v>
      </c>
      <c r="F24" s="3"/>
      <c r="G24" s="3">
        <v>9602</v>
      </c>
      <c r="H24" s="3">
        <v>12014</v>
      </c>
      <c r="I24" s="3">
        <v>21616</v>
      </c>
      <c r="J24" s="3">
        <v>0</v>
      </c>
      <c r="K24" s="3">
        <v>21616</v>
      </c>
      <c r="L24" s="3"/>
      <c r="M24" s="41">
        <v>19828.85</v>
      </c>
    </row>
    <row r="25" spans="1:13" s="6" customFormat="1" ht="12" customHeight="1">
      <c r="A25" s="29" t="s">
        <v>33</v>
      </c>
      <c r="B25" s="29"/>
      <c r="C25" s="28">
        <v>3</v>
      </c>
      <c r="D25" s="28">
        <v>1</v>
      </c>
      <c r="E25" s="28">
        <v>4</v>
      </c>
      <c r="F25" s="28"/>
      <c r="G25" s="28">
        <v>22068</v>
      </c>
      <c r="H25" s="28">
        <v>33634</v>
      </c>
      <c r="I25" s="28">
        <v>55702</v>
      </c>
      <c r="J25" s="28">
        <v>2733</v>
      </c>
      <c r="K25" s="28">
        <v>58435</v>
      </c>
      <c r="L25" s="28"/>
      <c r="M25" s="44">
        <v>59209.72</v>
      </c>
    </row>
    <row r="26" spans="1:13" ht="12" customHeight="1">
      <c r="A26" s="2" t="s">
        <v>34</v>
      </c>
      <c r="B26" s="2"/>
      <c r="C26" s="45">
        <v>2</v>
      </c>
      <c r="D26" s="45">
        <v>0</v>
      </c>
      <c r="E26" s="45">
        <v>2</v>
      </c>
      <c r="F26" s="45"/>
      <c r="G26" s="45">
        <v>15169</v>
      </c>
      <c r="H26" s="45">
        <v>23989</v>
      </c>
      <c r="I26" s="45">
        <v>39158</v>
      </c>
      <c r="J26" s="45">
        <v>0</v>
      </c>
      <c r="K26" s="45">
        <v>39158</v>
      </c>
      <c r="L26" s="45"/>
      <c r="M26" s="46">
        <v>54774.39</v>
      </c>
    </row>
    <row r="27" spans="1:13" ht="12" customHeight="1">
      <c r="A27" s="2" t="s">
        <v>35</v>
      </c>
      <c r="B27" s="2"/>
      <c r="C27" s="3">
        <v>4</v>
      </c>
      <c r="D27" s="3">
        <v>0</v>
      </c>
      <c r="E27" s="3">
        <v>4</v>
      </c>
      <c r="F27" s="3"/>
      <c r="G27" s="3">
        <v>28993</v>
      </c>
      <c r="H27" s="3">
        <v>44008</v>
      </c>
      <c r="I27" s="3">
        <v>73001</v>
      </c>
      <c r="J27" s="3">
        <v>0</v>
      </c>
      <c r="K27" s="3">
        <v>73001</v>
      </c>
      <c r="L27" s="3"/>
      <c r="M27" s="41">
        <v>73481.49</v>
      </c>
    </row>
    <row r="28" spans="1:13" ht="12" customHeight="1">
      <c r="A28" s="2" t="s">
        <v>36</v>
      </c>
      <c r="B28" s="2"/>
      <c r="C28" s="3">
        <v>1</v>
      </c>
      <c r="D28" s="3">
        <v>1</v>
      </c>
      <c r="E28" s="3">
        <v>2</v>
      </c>
      <c r="F28" s="3"/>
      <c r="G28" s="3">
        <v>1492</v>
      </c>
      <c r="H28" s="3">
        <v>4563</v>
      </c>
      <c r="I28" s="3">
        <v>6055</v>
      </c>
      <c r="J28" s="3">
        <v>2780</v>
      </c>
      <c r="K28" s="3">
        <v>8835</v>
      </c>
      <c r="L28" s="3"/>
      <c r="M28" s="41">
        <v>3082.21</v>
      </c>
    </row>
    <row r="29" spans="1:13" ht="12" customHeight="1">
      <c r="A29" s="2" t="s">
        <v>37</v>
      </c>
      <c r="B29" s="2"/>
      <c r="C29" s="3">
        <v>1</v>
      </c>
      <c r="D29" s="3">
        <v>0</v>
      </c>
      <c r="E29" s="3">
        <v>1</v>
      </c>
      <c r="F29" s="3"/>
      <c r="G29" s="3">
        <v>3904</v>
      </c>
      <c r="H29" s="3">
        <v>7140</v>
      </c>
      <c r="I29" s="3">
        <v>11044</v>
      </c>
      <c r="J29" s="3">
        <v>0</v>
      </c>
      <c r="K29" s="3">
        <v>11044</v>
      </c>
      <c r="L29" s="3"/>
      <c r="M29" s="41">
        <v>16092.8</v>
      </c>
    </row>
    <row r="30" spans="1:13" ht="12" customHeight="1">
      <c r="A30" s="2" t="s">
        <v>38</v>
      </c>
      <c r="B30" s="2"/>
      <c r="C30" s="3">
        <v>4</v>
      </c>
      <c r="D30" s="3">
        <v>0</v>
      </c>
      <c r="E30" s="3">
        <v>4</v>
      </c>
      <c r="F30" s="3"/>
      <c r="G30" s="3">
        <v>53840</v>
      </c>
      <c r="H30" s="3">
        <v>88083</v>
      </c>
      <c r="I30" s="3">
        <v>141923</v>
      </c>
      <c r="J30" s="3">
        <v>0</v>
      </c>
      <c r="K30" s="3">
        <v>141923</v>
      </c>
      <c r="L30" s="3"/>
      <c r="M30" s="41">
        <v>135505.9</v>
      </c>
    </row>
    <row r="31" spans="1:13" ht="12" customHeight="1">
      <c r="A31" s="2" t="s">
        <v>39</v>
      </c>
      <c r="B31" s="2"/>
      <c r="C31" s="3">
        <v>1</v>
      </c>
      <c r="D31" s="3">
        <v>1</v>
      </c>
      <c r="E31" s="3">
        <v>2</v>
      </c>
      <c r="F31" s="3"/>
      <c r="G31" s="3">
        <v>8647</v>
      </c>
      <c r="H31" s="3">
        <v>15890</v>
      </c>
      <c r="I31" s="3">
        <v>24537</v>
      </c>
      <c r="J31" s="3">
        <v>3683</v>
      </c>
      <c r="K31" s="3">
        <v>28220</v>
      </c>
      <c r="L31" s="3"/>
      <c r="M31" s="41">
        <v>35652.05</v>
      </c>
    </row>
    <row r="32" spans="1:13" ht="12" customHeight="1">
      <c r="A32" s="2" t="s">
        <v>40</v>
      </c>
      <c r="B32" s="2"/>
      <c r="C32" s="3">
        <v>0</v>
      </c>
      <c r="D32" s="3">
        <v>1</v>
      </c>
      <c r="E32" s="3">
        <v>1</v>
      </c>
      <c r="F32" s="3"/>
      <c r="G32" s="3">
        <v>0</v>
      </c>
      <c r="H32" s="3">
        <v>0</v>
      </c>
      <c r="I32" s="3">
        <v>0</v>
      </c>
      <c r="J32" s="3">
        <v>17768</v>
      </c>
      <c r="K32" s="3">
        <v>17768</v>
      </c>
      <c r="L32" s="3"/>
      <c r="M32" s="41">
        <v>0</v>
      </c>
    </row>
    <row r="33" spans="1:13" s="6" customFormat="1" ht="12" customHeight="1">
      <c r="A33" s="29" t="s">
        <v>41</v>
      </c>
      <c r="B33" s="29"/>
      <c r="C33" s="28">
        <v>13</v>
      </c>
      <c r="D33" s="28">
        <v>3</v>
      </c>
      <c r="E33" s="28">
        <v>16</v>
      </c>
      <c r="F33" s="28"/>
      <c r="G33" s="28">
        <v>112045</v>
      </c>
      <c r="H33" s="28">
        <v>183673</v>
      </c>
      <c r="I33" s="28">
        <v>295718</v>
      </c>
      <c r="J33" s="28">
        <v>24231</v>
      </c>
      <c r="K33" s="28">
        <v>319949</v>
      </c>
      <c r="L33" s="28"/>
      <c r="M33" s="44">
        <v>318588.83</v>
      </c>
    </row>
    <row r="34" spans="1:13" s="6" customFormat="1" ht="17.25" customHeight="1" thickBot="1">
      <c r="A34" s="31" t="s">
        <v>42</v>
      </c>
      <c r="B34" s="31"/>
      <c r="C34" s="47">
        <v>34</v>
      </c>
      <c r="D34" s="47">
        <v>8</v>
      </c>
      <c r="E34" s="47">
        <v>42</v>
      </c>
      <c r="F34" s="47"/>
      <c r="G34" s="47">
        <v>1173891</v>
      </c>
      <c r="H34" s="47">
        <v>974485</v>
      </c>
      <c r="I34" s="47">
        <v>2148376</v>
      </c>
      <c r="J34" s="47">
        <v>45380</v>
      </c>
      <c r="K34" s="47">
        <v>2193756</v>
      </c>
      <c r="L34" s="47"/>
      <c r="M34" s="48">
        <v>6327375.83</v>
      </c>
    </row>
    <row r="35" spans="1:13" ht="12" customHeight="1" thickTop="1">
      <c r="A35" s="2" t="s">
        <v>43</v>
      </c>
      <c r="B35" s="2"/>
      <c r="C35" s="35">
        <v>3</v>
      </c>
      <c r="D35" s="35">
        <v>1</v>
      </c>
      <c r="E35" s="35">
        <v>4</v>
      </c>
      <c r="F35" s="35"/>
      <c r="G35" s="35">
        <v>6928</v>
      </c>
      <c r="H35" s="35">
        <v>11536</v>
      </c>
      <c r="I35" s="35">
        <v>18464</v>
      </c>
      <c r="J35" s="35">
        <v>10451</v>
      </c>
      <c r="K35" s="35">
        <v>28915</v>
      </c>
      <c r="L35" s="35"/>
      <c r="M35" s="40">
        <v>26775.19</v>
      </c>
    </row>
    <row r="36" spans="1:13" ht="12" customHeight="1">
      <c r="A36" s="2" t="s">
        <v>44</v>
      </c>
      <c r="B36" s="2"/>
      <c r="C36" s="3">
        <v>16</v>
      </c>
      <c r="D36" s="3">
        <v>6</v>
      </c>
      <c r="E36" s="3">
        <v>22</v>
      </c>
      <c r="F36" s="3"/>
      <c r="G36" s="3">
        <v>3131788</v>
      </c>
      <c r="H36" s="3">
        <v>911288</v>
      </c>
      <c r="I36" s="3">
        <v>4043076</v>
      </c>
      <c r="J36" s="3">
        <v>48590</v>
      </c>
      <c r="K36" s="3">
        <v>4091666</v>
      </c>
      <c r="L36" s="3"/>
      <c r="M36" s="41">
        <v>17912943.96</v>
      </c>
    </row>
    <row r="37" spans="1:13" ht="12" customHeight="1">
      <c r="A37" s="2" t="s">
        <v>45</v>
      </c>
      <c r="B37" s="2"/>
      <c r="C37" s="3">
        <v>1</v>
      </c>
      <c r="D37" s="3">
        <v>0</v>
      </c>
      <c r="E37" s="3">
        <v>1</v>
      </c>
      <c r="F37" s="3"/>
      <c r="G37" s="3">
        <v>5240</v>
      </c>
      <c r="H37" s="3">
        <v>3111</v>
      </c>
      <c r="I37" s="3">
        <v>8351</v>
      </c>
      <c r="J37" s="3">
        <v>0</v>
      </c>
      <c r="K37" s="3">
        <v>8351</v>
      </c>
      <c r="L37" s="3"/>
      <c r="M37" s="41">
        <v>10821.84</v>
      </c>
    </row>
    <row r="38" spans="1:13" ht="12" customHeight="1">
      <c r="A38" s="2" t="s">
        <v>46</v>
      </c>
      <c r="B38" s="2"/>
      <c r="C38" s="3">
        <v>1</v>
      </c>
      <c r="D38" s="3">
        <v>0</v>
      </c>
      <c r="E38" s="3">
        <v>1</v>
      </c>
      <c r="F38" s="3"/>
      <c r="G38" s="3">
        <v>128348</v>
      </c>
      <c r="H38" s="3">
        <v>69404</v>
      </c>
      <c r="I38" s="3">
        <v>197752</v>
      </c>
      <c r="J38" s="3">
        <v>0</v>
      </c>
      <c r="K38" s="3">
        <v>197752</v>
      </c>
      <c r="L38" s="3"/>
      <c r="M38" s="41">
        <v>475287.02</v>
      </c>
    </row>
    <row r="39" spans="1:13" ht="12" customHeight="1">
      <c r="A39" s="2" t="s">
        <v>47</v>
      </c>
      <c r="B39" s="2"/>
      <c r="C39" s="3">
        <v>2</v>
      </c>
      <c r="D39" s="3">
        <v>0</v>
      </c>
      <c r="E39" s="3">
        <v>2</v>
      </c>
      <c r="F39" s="3"/>
      <c r="G39" s="3">
        <v>11359</v>
      </c>
      <c r="H39" s="3">
        <v>8703</v>
      </c>
      <c r="I39" s="3">
        <v>20062</v>
      </c>
      <c r="J39" s="3">
        <v>0</v>
      </c>
      <c r="K39" s="3">
        <v>20062</v>
      </c>
      <c r="L39" s="3"/>
      <c r="M39" s="41">
        <v>45083.59</v>
      </c>
    </row>
    <row r="40" spans="1:13" ht="12" customHeight="1">
      <c r="A40" s="2" t="s">
        <v>48</v>
      </c>
      <c r="B40" s="2"/>
      <c r="C40" s="3">
        <v>2</v>
      </c>
      <c r="D40" s="3">
        <v>0</v>
      </c>
      <c r="E40" s="3">
        <v>2</v>
      </c>
      <c r="F40" s="3"/>
      <c r="G40" s="3">
        <v>5397</v>
      </c>
      <c r="H40" s="3">
        <v>6618</v>
      </c>
      <c r="I40" s="3">
        <v>12015</v>
      </c>
      <c r="J40" s="3">
        <v>2203</v>
      </c>
      <c r="K40" s="3">
        <v>14218</v>
      </c>
      <c r="L40" s="3"/>
      <c r="M40" s="41">
        <v>22044.45</v>
      </c>
    </row>
    <row r="41" spans="1:13" ht="12" customHeight="1">
      <c r="A41" s="2" t="s">
        <v>49</v>
      </c>
      <c r="B41" s="2"/>
      <c r="C41" s="3">
        <v>0</v>
      </c>
      <c r="D41" s="3">
        <v>1</v>
      </c>
      <c r="E41" s="3">
        <v>1</v>
      </c>
      <c r="F41" s="3"/>
      <c r="G41" s="3">
        <v>0</v>
      </c>
      <c r="H41" s="3">
        <v>0</v>
      </c>
      <c r="I41" s="3">
        <v>0</v>
      </c>
      <c r="J41" s="3">
        <v>1663</v>
      </c>
      <c r="K41" s="3">
        <v>1663</v>
      </c>
      <c r="L41" s="3"/>
      <c r="M41" s="41">
        <v>0</v>
      </c>
    </row>
    <row r="42" spans="1:13" ht="12" customHeight="1">
      <c r="A42" s="2" t="s">
        <v>50</v>
      </c>
      <c r="B42" s="2"/>
      <c r="C42" s="3">
        <v>1</v>
      </c>
      <c r="D42" s="3">
        <v>0</v>
      </c>
      <c r="E42" s="3">
        <v>1</v>
      </c>
      <c r="F42" s="3"/>
      <c r="G42" s="3">
        <v>19390</v>
      </c>
      <c r="H42" s="3">
        <v>14682</v>
      </c>
      <c r="I42" s="3">
        <v>34072</v>
      </c>
      <c r="J42" s="3">
        <v>0</v>
      </c>
      <c r="K42" s="3">
        <v>34072</v>
      </c>
      <c r="L42" s="3"/>
      <c r="M42" s="41">
        <v>35647.92</v>
      </c>
    </row>
    <row r="43" spans="1:13" ht="12" customHeight="1">
      <c r="A43" s="2" t="s">
        <v>51</v>
      </c>
      <c r="B43" s="2"/>
      <c r="C43" s="3">
        <v>2</v>
      </c>
      <c r="D43" s="3">
        <v>1</v>
      </c>
      <c r="E43" s="3">
        <v>3</v>
      </c>
      <c r="F43" s="3"/>
      <c r="G43" s="3">
        <v>45146</v>
      </c>
      <c r="H43" s="3">
        <v>27239</v>
      </c>
      <c r="I43" s="3">
        <v>72385</v>
      </c>
      <c r="J43" s="3">
        <v>0</v>
      </c>
      <c r="K43" s="3">
        <v>72385</v>
      </c>
      <c r="L43" s="3"/>
      <c r="M43" s="41">
        <v>166610.03</v>
      </c>
    </row>
    <row r="44" spans="1:13" s="6" customFormat="1" ht="12" customHeight="1">
      <c r="A44" s="29" t="s">
        <v>52</v>
      </c>
      <c r="B44" s="29"/>
      <c r="C44" s="28">
        <v>28</v>
      </c>
      <c r="D44" s="28">
        <v>9</v>
      </c>
      <c r="E44" s="28">
        <v>37</v>
      </c>
      <c r="F44" s="28"/>
      <c r="G44" s="28">
        <v>3353596</v>
      </c>
      <c r="H44" s="28">
        <v>1052581</v>
      </c>
      <c r="I44" s="28">
        <v>4406177</v>
      </c>
      <c r="J44" s="28">
        <v>62907</v>
      </c>
      <c r="K44" s="28">
        <v>4469084</v>
      </c>
      <c r="L44" s="28"/>
      <c r="M44" s="44">
        <v>18695213.99</v>
      </c>
    </row>
    <row r="45" spans="1:13" ht="12" customHeight="1">
      <c r="A45" s="2" t="s">
        <v>53</v>
      </c>
      <c r="B45" s="2"/>
      <c r="C45" s="45">
        <v>3</v>
      </c>
      <c r="D45" s="45">
        <v>0</v>
      </c>
      <c r="E45" s="45">
        <v>3</v>
      </c>
      <c r="F45" s="45"/>
      <c r="G45" s="45">
        <v>78747</v>
      </c>
      <c r="H45" s="45">
        <v>66270</v>
      </c>
      <c r="I45" s="45">
        <v>145017</v>
      </c>
      <c r="J45" s="45">
        <v>0</v>
      </c>
      <c r="K45" s="45">
        <v>145017</v>
      </c>
      <c r="L45" s="45"/>
      <c r="M45" s="46">
        <v>295351.37</v>
      </c>
    </row>
    <row r="46" spans="1:13" ht="12" customHeight="1">
      <c r="A46" s="2" t="s">
        <v>54</v>
      </c>
      <c r="B46" s="2"/>
      <c r="C46" s="3">
        <v>1</v>
      </c>
      <c r="D46" s="3">
        <v>0</v>
      </c>
      <c r="E46" s="3">
        <v>1</v>
      </c>
      <c r="F46" s="3"/>
      <c r="G46" s="3">
        <v>6343</v>
      </c>
      <c r="H46" s="3">
        <v>7162</v>
      </c>
      <c r="I46" s="3">
        <v>13505</v>
      </c>
      <c r="J46" s="3">
        <v>0</v>
      </c>
      <c r="K46" s="3">
        <v>13505</v>
      </c>
      <c r="L46" s="3"/>
      <c r="M46" s="41">
        <v>13090.12</v>
      </c>
    </row>
    <row r="47" spans="1:13" s="6" customFormat="1" ht="12" customHeight="1">
      <c r="A47" s="29" t="s">
        <v>55</v>
      </c>
      <c r="B47" s="29"/>
      <c r="C47" s="28">
        <v>4</v>
      </c>
      <c r="D47" s="28">
        <v>0</v>
      </c>
      <c r="E47" s="28">
        <v>4</v>
      </c>
      <c r="F47" s="28"/>
      <c r="G47" s="28">
        <v>85090</v>
      </c>
      <c r="H47" s="28">
        <v>73432</v>
      </c>
      <c r="I47" s="28">
        <v>158522</v>
      </c>
      <c r="J47" s="28">
        <v>0</v>
      </c>
      <c r="K47" s="28">
        <v>158522</v>
      </c>
      <c r="L47" s="28"/>
      <c r="M47" s="44">
        <v>308441.49</v>
      </c>
    </row>
    <row r="48" spans="1:13" ht="12" customHeight="1">
      <c r="A48" s="2" t="s">
        <v>56</v>
      </c>
      <c r="B48" s="2"/>
      <c r="C48" s="45">
        <v>1</v>
      </c>
      <c r="D48" s="45">
        <v>1</v>
      </c>
      <c r="E48" s="45">
        <v>2</v>
      </c>
      <c r="F48" s="45"/>
      <c r="G48" s="45">
        <v>3296</v>
      </c>
      <c r="H48" s="45">
        <v>9791</v>
      </c>
      <c r="I48" s="45">
        <v>13087</v>
      </c>
      <c r="J48" s="45">
        <v>2346</v>
      </c>
      <c r="K48" s="45">
        <v>15433</v>
      </c>
      <c r="L48" s="45"/>
      <c r="M48" s="46">
        <v>12120.21</v>
      </c>
    </row>
    <row r="49" spans="1:13" ht="12" customHeight="1">
      <c r="A49" s="2" t="s">
        <v>57</v>
      </c>
      <c r="B49" s="2"/>
      <c r="C49" s="3">
        <v>1</v>
      </c>
      <c r="D49" s="3">
        <v>0</v>
      </c>
      <c r="E49" s="3">
        <v>1</v>
      </c>
      <c r="F49" s="3"/>
      <c r="G49" s="3">
        <v>808</v>
      </c>
      <c r="H49" s="3">
        <v>2673</v>
      </c>
      <c r="I49" s="3">
        <v>3481</v>
      </c>
      <c r="J49" s="3">
        <v>0</v>
      </c>
      <c r="K49" s="3">
        <v>3481</v>
      </c>
      <c r="L49" s="3"/>
      <c r="M49" s="41">
        <v>1669.19</v>
      </c>
    </row>
    <row r="50" spans="1:13" ht="12" customHeight="1">
      <c r="A50" s="2" t="s">
        <v>58</v>
      </c>
      <c r="B50" s="2"/>
      <c r="C50" s="3">
        <v>0</v>
      </c>
      <c r="D50" s="3">
        <v>2</v>
      </c>
      <c r="E50" s="3">
        <v>2</v>
      </c>
      <c r="F50" s="3"/>
      <c r="G50" s="3">
        <v>0</v>
      </c>
      <c r="H50" s="3">
        <v>0</v>
      </c>
      <c r="I50" s="3">
        <v>0</v>
      </c>
      <c r="J50" s="3">
        <v>6269</v>
      </c>
      <c r="K50" s="3">
        <v>6269</v>
      </c>
      <c r="L50" s="3"/>
      <c r="M50" s="41">
        <v>0</v>
      </c>
    </row>
    <row r="51" spans="1:13" ht="12" customHeight="1">
      <c r="A51" s="2" t="s">
        <v>59</v>
      </c>
      <c r="B51" s="2"/>
      <c r="C51" s="3">
        <v>1</v>
      </c>
      <c r="D51" s="3">
        <v>0</v>
      </c>
      <c r="E51" s="3">
        <v>1</v>
      </c>
      <c r="F51" s="3"/>
      <c r="G51" s="3">
        <v>92343</v>
      </c>
      <c r="H51" s="3">
        <v>89138</v>
      </c>
      <c r="I51" s="3">
        <v>181481</v>
      </c>
      <c r="J51" s="3">
        <v>0</v>
      </c>
      <c r="K51" s="3">
        <v>181481</v>
      </c>
      <c r="L51" s="3"/>
      <c r="M51" s="41">
        <v>380903.49</v>
      </c>
    </row>
    <row r="52" spans="1:13" s="6" customFormat="1" ht="12" customHeight="1">
      <c r="A52" s="29" t="s">
        <v>60</v>
      </c>
      <c r="B52" s="29"/>
      <c r="C52" s="28">
        <v>3</v>
      </c>
      <c r="D52" s="28">
        <v>3</v>
      </c>
      <c r="E52" s="28">
        <v>6</v>
      </c>
      <c r="F52" s="28"/>
      <c r="G52" s="28">
        <v>96447</v>
      </c>
      <c r="H52" s="28">
        <v>101602</v>
      </c>
      <c r="I52" s="28">
        <v>198049</v>
      </c>
      <c r="J52" s="28">
        <v>8615</v>
      </c>
      <c r="K52" s="28">
        <v>206664</v>
      </c>
      <c r="L52" s="28"/>
      <c r="M52" s="44">
        <v>394692.89</v>
      </c>
    </row>
    <row r="53" spans="1:13" ht="12" customHeight="1">
      <c r="A53" s="2" t="s">
        <v>61</v>
      </c>
      <c r="B53" s="2"/>
      <c r="C53" s="45">
        <v>1</v>
      </c>
      <c r="D53" s="45">
        <v>0</v>
      </c>
      <c r="E53" s="45">
        <v>1</v>
      </c>
      <c r="F53" s="45"/>
      <c r="G53" s="45">
        <v>2133</v>
      </c>
      <c r="H53" s="45">
        <v>8392</v>
      </c>
      <c r="I53" s="45">
        <v>10525</v>
      </c>
      <c r="J53" s="45">
        <v>0</v>
      </c>
      <c r="K53" s="45">
        <v>10525</v>
      </c>
      <c r="L53" s="45"/>
      <c r="M53" s="46">
        <v>4379.55</v>
      </c>
    </row>
    <row r="54" spans="1:13" ht="12" customHeight="1">
      <c r="A54" s="2" t="s">
        <v>62</v>
      </c>
      <c r="B54" s="2"/>
      <c r="C54" s="3">
        <v>2</v>
      </c>
      <c r="D54" s="3">
        <v>0</v>
      </c>
      <c r="E54" s="3">
        <v>2</v>
      </c>
      <c r="F54" s="3"/>
      <c r="G54" s="3">
        <v>19950</v>
      </c>
      <c r="H54" s="3">
        <v>18972</v>
      </c>
      <c r="I54" s="3">
        <v>38922</v>
      </c>
      <c r="J54" s="3">
        <v>0</v>
      </c>
      <c r="K54" s="3">
        <v>38922</v>
      </c>
      <c r="L54" s="3"/>
      <c r="M54" s="41">
        <v>41174.01</v>
      </c>
    </row>
    <row r="55" spans="1:13" ht="12" customHeight="1">
      <c r="A55" s="2" t="s">
        <v>63</v>
      </c>
      <c r="B55" s="2"/>
      <c r="C55" s="3">
        <v>21</v>
      </c>
      <c r="D55" s="3">
        <v>11</v>
      </c>
      <c r="E55" s="3">
        <v>32</v>
      </c>
      <c r="F55" s="3"/>
      <c r="G55" s="3">
        <v>613789</v>
      </c>
      <c r="H55" s="3">
        <v>532225</v>
      </c>
      <c r="I55" s="3">
        <v>1146014</v>
      </c>
      <c r="J55" s="3">
        <v>107212</v>
      </c>
      <c r="K55" s="3">
        <v>1253226</v>
      </c>
      <c r="L55" s="3"/>
      <c r="M55" s="41">
        <v>3172445.47</v>
      </c>
    </row>
    <row r="56" spans="1:13" ht="12" customHeight="1">
      <c r="A56" s="2" t="s">
        <v>64</v>
      </c>
      <c r="B56" s="2"/>
      <c r="C56" s="3">
        <v>4</v>
      </c>
      <c r="D56" s="3">
        <v>1</v>
      </c>
      <c r="E56" s="3">
        <v>5</v>
      </c>
      <c r="F56" s="3"/>
      <c r="G56" s="3">
        <v>47122</v>
      </c>
      <c r="H56" s="3">
        <v>85957</v>
      </c>
      <c r="I56" s="3">
        <v>133079</v>
      </c>
      <c r="J56" s="3">
        <v>10022</v>
      </c>
      <c r="K56" s="3">
        <v>143101</v>
      </c>
      <c r="L56" s="3"/>
      <c r="M56" s="41">
        <v>165749.61</v>
      </c>
    </row>
    <row r="57" spans="1:13" s="6" customFormat="1" ht="12" customHeight="1">
      <c r="A57" s="29" t="s">
        <v>65</v>
      </c>
      <c r="B57" s="29"/>
      <c r="C57" s="28">
        <v>28</v>
      </c>
      <c r="D57" s="28">
        <v>12</v>
      </c>
      <c r="E57" s="28">
        <v>40</v>
      </c>
      <c r="F57" s="28"/>
      <c r="G57" s="28">
        <v>682994</v>
      </c>
      <c r="H57" s="28">
        <v>645546</v>
      </c>
      <c r="I57" s="28">
        <v>1328540</v>
      </c>
      <c r="J57" s="28">
        <v>117234</v>
      </c>
      <c r="K57" s="28">
        <v>1445774</v>
      </c>
      <c r="L57" s="28"/>
      <c r="M57" s="44">
        <v>3383748.65</v>
      </c>
    </row>
    <row r="58" spans="1:13" s="6" customFormat="1" ht="18.75" customHeight="1" thickBot="1">
      <c r="A58" s="31" t="s">
        <v>66</v>
      </c>
      <c r="B58" s="31"/>
      <c r="C58" s="61">
        <v>63</v>
      </c>
      <c r="D58" s="61">
        <v>24</v>
      </c>
      <c r="E58" s="61">
        <v>87</v>
      </c>
      <c r="F58" s="61"/>
      <c r="G58" s="61">
        <v>4218127</v>
      </c>
      <c r="H58" s="61">
        <v>1873161</v>
      </c>
      <c r="I58" s="61">
        <v>6091288</v>
      </c>
      <c r="J58" s="61">
        <v>188756</v>
      </c>
      <c r="K58" s="61">
        <v>6280044</v>
      </c>
      <c r="L58" s="61"/>
      <c r="M58" s="62">
        <v>22782097.02</v>
      </c>
    </row>
    <row r="59" spans="1:13" ht="12" customHeight="1" thickTop="1">
      <c r="A59" s="2" t="s">
        <v>67</v>
      </c>
      <c r="B59" s="2"/>
      <c r="C59" s="3">
        <v>1</v>
      </c>
      <c r="D59" s="3">
        <v>0</v>
      </c>
      <c r="E59" s="3">
        <v>1</v>
      </c>
      <c r="F59" s="3"/>
      <c r="G59" s="3">
        <v>4684</v>
      </c>
      <c r="H59" s="3">
        <v>12621</v>
      </c>
      <c r="I59" s="3">
        <v>17305</v>
      </c>
      <c r="J59" s="3">
        <v>0</v>
      </c>
      <c r="K59" s="3">
        <v>17305</v>
      </c>
      <c r="L59" s="3"/>
      <c r="M59" s="41">
        <v>19319.62</v>
      </c>
    </row>
    <row r="60" spans="1:13" ht="12" customHeight="1">
      <c r="A60" s="2" t="s">
        <v>68</v>
      </c>
      <c r="B60" s="2"/>
      <c r="C60" s="3">
        <v>2</v>
      </c>
      <c r="D60" s="3">
        <v>0</v>
      </c>
      <c r="E60" s="3">
        <v>2</v>
      </c>
      <c r="F60" s="3"/>
      <c r="G60" s="3">
        <v>30420</v>
      </c>
      <c r="H60" s="3">
        <v>42766</v>
      </c>
      <c r="I60" s="3">
        <v>73186</v>
      </c>
      <c r="J60" s="3">
        <v>0</v>
      </c>
      <c r="K60" s="3">
        <v>73186</v>
      </c>
      <c r="L60" s="3"/>
      <c r="M60" s="41">
        <v>105443.97</v>
      </c>
    </row>
    <row r="61" spans="1:13" ht="12" customHeight="1">
      <c r="A61" s="2" t="s">
        <v>69</v>
      </c>
      <c r="B61" s="2"/>
      <c r="C61" s="3">
        <v>1</v>
      </c>
      <c r="D61" s="3">
        <v>0</v>
      </c>
      <c r="E61" s="3">
        <v>1</v>
      </c>
      <c r="F61" s="3"/>
      <c r="G61" s="3">
        <v>2068</v>
      </c>
      <c r="H61" s="3">
        <v>2127</v>
      </c>
      <c r="I61" s="3">
        <v>4195</v>
      </c>
      <c r="J61" s="3">
        <v>0</v>
      </c>
      <c r="K61" s="3">
        <v>4195</v>
      </c>
      <c r="L61" s="3"/>
      <c r="M61" s="41">
        <v>4522.1</v>
      </c>
    </row>
    <row r="62" spans="1:13" s="6" customFormat="1" ht="12" customHeight="1">
      <c r="A62" s="2" t="s">
        <v>70</v>
      </c>
      <c r="B62" s="2"/>
      <c r="C62" s="22">
        <v>0</v>
      </c>
      <c r="D62" s="22">
        <v>1</v>
      </c>
      <c r="E62" s="22">
        <v>1</v>
      </c>
      <c r="F62" s="22"/>
      <c r="G62" s="22">
        <v>0</v>
      </c>
      <c r="H62" s="22">
        <v>0</v>
      </c>
      <c r="I62" s="22">
        <v>0</v>
      </c>
      <c r="J62" s="22">
        <v>10312</v>
      </c>
      <c r="K62" s="22">
        <v>10312</v>
      </c>
      <c r="L62" s="22"/>
      <c r="M62" s="41">
        <v>0</v>
      </c>
    </row>
    <row r="63" spans="1:13" ht="12" customHeight="1">
      <c r="A63" s="29" t="s">
        <v>71</v>
      </c>
      <c r="B63" s="29"/>
      <c r="C63" s="49">
        <v>4</v>
      </c>
      <c r="D63" s="49">
        <v>1</v>
      </c>
      <c r="E63" s="49">
        <v>5</v>
      </c>
      <c r="F63" s="49"/>
      <c r="G63" s="49">
        <v>37172</v>
      </c>
      <c r="H63" s="49">
        <v>57514</v>
      </c>
      <c r="I63" s="49">
        <v>94686</v>
      </c>
      <c r="J63" s="49">
        <v>10312</v>
      </c>
      <c r="K63" s="49">
        <v>104998</v>
      </c>
      <c r="L63" s="49"/>
      <c r="M63" s="44">
        <v>129285.69</v>
      </c>
    </row>
    <row r="64" spans="1:13" ht="12" customHeight="1">
      <c r="A64" s="2" t="s">
        <v>72</v>
      </c>
      <c r="B64" s="2"/>
      <c r="C64" s="45">
        <v>0</v>
      </c>
      <c r="D64" s="45">
        <v>1</v>
      </c>
      <c r="E64" s="45">
        <v>1</v>
      </c>
      <c r="F64" s="45"/>
      <c r="G64" s="45">
        <v>0</v>
      </c>
      <c r="H64" s="45">
        <v>0</v>
      </c>
      <c r="I64" s="45">
        <v>0</v>
      </c>
      <c r="J64" s="45">
        <v>5390</v>
      </c>
      <c r="K64" s="45">
        <v>5390</v>
      </c>
      <c r="L64" s="45"/>
      <c r="M64" s="46">
        <v>0</v>
      </c>
    </row>
    <row r="65" spans="1:13" s="6" customFormat="1" ht="12" customHeight="1">
      <c r="A65" s="2" t="s">
        <v>73</v>
      </c>
      <c r="B65" s="2"/>
      <c r="C65" s="22">
        <v>2</v>
      </c>
      <c r="D65" s="22">
        <v>0</v>
      </c>
      <c r="E65" s="22">
        <v>2</v>
      </c>
      <c r="F65" s="22"/>
      <c r="G65" s="22">
        <v>3454</v>
      </c>
      <c r="H65" s="22">
        <v>12133</v>
      </c>
      <c r="I65" s="22">
        <v>15587</v>
      </c>
      <c r="J65" s="22">
        <v>0</v>
      </c>
      <c r="K65" s="22">
        <v>15587</v>
      </c>
      <c r="L65" s="22"/>
      <c r="M65" s="41">
        <v>7028.98</v>
      </c>
    </row>
    <row r="66" spans="1:13" ht="12" customHeight="1">
      <c r="A66" s="29" t="s">
        <v>74</v>
      </c>
      <c r="B66" s="29"/>
      <c r="C66" s="49">
        <v>2</v>
      </c>
      <c r="D66" s="49">
        <v>1</v>
      </c>
      <c r="E66" s="49">
        <v>3</v>
      </c>
      <c r="F66" s="49"/>
      <c r="G66" s="49">
        <v>3454</v>
      </c>
      <c r="H66" s="49">
        <v>12133</v>
      </c>
      <c r="I66" s="49">
        <v>15587</v>
      </c>
      <c r="J66" s="49">
        <v>5390</v>
      </c>
      <c r="K66" s="49">
        <v>20977</v>
      </c>
      <c r="L66" s="49"/>
      <c r="M66" s="44">
        <v>7028.98</v>
      </c>
    </row>
    <row r="67" spans="1:13" ht="12" customHeight="1">
      <c r="A67" s="2" t="s">
        <v>75</v>
      </c>
      <c r="B67" s="2"/>
      <c r="C67" s="45">
        <v>0</v>
      </c>
      <c r="D67" s="45">
        <v>2</v>
      </c>
      <c r="E67" s="45">
        <v>2</v>
      </c>
      <c r="F67" s="45"/>
      <c r="G67" s="45">
        <v>0</v>
      </c>
      <c r="H67" s="45">
        <v>0</v>
      </c>
      <c r="I67" s="45">
        <v>0</v>
      </c>
      <c r="J67" s="45">
        <v>23485</v>
      </c>
      <c r="K67" s="45">
        <v>23485</v>
      </c>
      <c r="L67" s="45"/>
      <c r="M67" s="46">
        <v>0</v>
      </c>
    </row>
    <row r="68" spans="1:13" ht="12" customHeight="1">
      <c r="A68" s="2" t="s">
        <v>76</v>
      </c>
      <c r="B68" s="2"/>
      <c r="C68" s="3">
        <v>2</v>
      </c>
      <c r="D68" s="3">
        <v>0</v>
      </c>
      <c r="E68" s="3">
        <v>2</v>
      </c>
      <c r="F68" s="3"/>
      <c r="G68" s="3">
        <v>178734</v>
      </c>
      <c r="H68" s="3">
        <v>276517</v>
      </c>
      <c r="I68" s="3">
        <v>455251</v>
      </c>
      <c r="J68" s="3">
        <v>0</v>
      </c>
      <c r="K68" s="3">
        <v>455251</v>
      </c>
      <c r="L68" s="3"/>
      <c r="M68" s="41">
        <v>736853.85</v>
      </c>
    </row>
    <row r="69" spans="1:13" ht="12" customHeight="1">
      <c r="A69" s="2" t="s">
        <v>77</v>
      </c>
      <c r="B69" s="2"/>
      <c r="C69" s="3">
        <v>7</v>
      </c>
      <c r="D69" s="3">
        <v>0</v>
      </c>
      <c r="E69" s="3">
        <v>7</v>
      </c>
      <c r="F69" s="3"/>
      <c r="G69" s="3">
        <v>235011</v>
      </c>
      <c r="H69" s="3">
        <v>355612</v>
      </c>
      <c r="I69" s="3">
        <v>590623</v>
      </c>
      <c r="J69" s="3">
        <v>0</v>
      </c>
      <c r="K69" s="3">
        <v>590623</v>
      </c>
      <c r="L69" s="3"/>
      <c r="M69" s="41">
        <v>1324506.91</v>
      </c>
    </row>
    <row r="70" spans="1:13" s="6" customFormat="1" ht="12" customHeight="1">
      <c r="A70" s="2" t="s">
        <v>78</v>
      </c>
      <c r="B70" s="2"/>
      <c r="C70" s="22">
        <v>2</v>
      </c>
      <c r="D70" s="22">
        <v>2</v>
      </c>
      <c r="E70" s="22">
        <v>4</v>
      </c>
      <c r="F70" s="22"/>
      <c r="G70" s="22">
        <v>29928</v>
      </c>
      <c r="H70" s="22">
        <v>104688</v>
      </c>
      <c r="I70" s="22">
        <v>134616</v>
      </c>
      <c r="J70" s="22">
        <v>6936</v>
      </c>
      <c r="K70" s="22">
        <v>141552</v>
      </c>
      <c r="L70" s="22"/>
      <c r="M70" s="41">
        <v>123009.7</v>
      </c>
    </row>
    <row r="71" spans="1:13" ht="12" customHeight="1">
      <c r="A71" s="29" t="s">
        <v>79</v>
      </c>
      <c r="B71" s="29"/>
      <c r="C71" s="49">
        <v>11</v>
      </c>
      <c r="D71" s="49">
        <v>4</v>
      </c>
      <c r="E71" s="49">
        <v>15</v>
      </c>
      <c r="F71" s="49"/>
      <c r="G71" s="49">
        <v>443673</v>
      </c>
      <c r="H71" s="49">
        <v>736817</v>
      </c>
      <c r="I71" s="49">
        <v>1180490</v>
      </c>
      <c r="J71" s="49">
        <v>30421</v>
      </c>
      <c r="K71" s="49">
        <v>1210911</v>
      </c>
      <c r="L71" s="49"/>
      <c r="M71" s="44">
        <v>2184370.46</v>
      </c>
    </row>
    <row r="72" spans="1:13" ht="12" customHeight="1">
      <c r="A72" s="2" t="s">
        <v>80</v>
      </c>
      <c r="B72" s="2"/>
      <c r="C72" s="45">
        <v>2</v>
      </c>
      <c r="D72" s="45">
        <v>3</v>
      </c>
      <c r="E72" s="45">
        <v>5</v>
      </c>
      <c r="F72" s="45"/>
      <c r="G72" s="45">
        <v>2485</v>
      </c>
      <c r="H72" s="45">
        <v>30260</v>
      </c>
      <c r="I72" s="45">
        <v>32745</v>
      </c>
      <c r="J72" s="45">
        <v>25287</v>
      </c>
      <c r="K72" s="45">
        <v>58032</v>
      </c>
      <c r="L72" s="45"/>
      <c r="M72" s="46">
        <v>5099.5</v>
      </c>
    </row>
    <row r="73" spans="1:13" ht="12" customHeight="1">
      <c r="A73" s="2" t="s">
        <v>81</v>
      </c>
      <c r="B73" s="2"/>
      <c r="C73" s="3">
        <v>1</v>
      </c>
      <c r="D73" s="3">
        <v>0</v>
      </c>
      <c r="E73" s="3">
        <v>1</v>
      </c>
      <c r="F73" s="3"/>
      <c r="G73" s="3">
        <v>7094</v>
      </c>
      <c r="H73" s="3">
        <v>14027</v>
      </c>
      <c r="I73" s="3">
        <v>21121</v>
      </c>
      <c r="J73" s="3">
        <v>0</v>
      </c>
      <c r="K73" s="3">
        <v>21121</v>
      </c>
      <c r="L73" s="3"/>
      <c r="M73" s="41">
        <v>14584.74</v>
      </c>
    </row>
    <row r="74" spans="1:13" ht="12" customHeight="1">
      <c r="A74" s="2" t="s">
        <v>82</v>
      </c>
      <c r="B74" s="2"/>
      <c r="C74" s="3">
        <v>1</v>
      </c>
      <c r="D74" s="3">
        <v>1</v>
      </c>
      <c r="E74" s="3">
        <v>2</v>
      </c>
      <c r="F74" s="3"/>
      <c r="G74" s="3">
        <v>4465</v>
      </c>
      <c r="H74" s="3">
        <v>9584</v>
      </c>
      <c r="I74" s="3">
        <v>14049</v>
      </c>
      <c r="J74" s="3">
        <v>1001</v>
      </c>
      <c r="K74" s="3">
        <v>15050</v>
      </c>
      <c r="L74" s="3"/>
      <c r="M74" s="41">
        <v>9188.8</v>
      </c>
    </row>
    <row r="75" spans="1:13" s="6" customFormat="1" ht="12" customHeight="1">
      <c r="A75" s="2" t="s">
        <v>83</v>
      </c>
      <c r="B75" s="2"/>
      <c r="C75" s="22">
        <v>1</v>
      </c>
      <c r="D75" s="22">
        <v>0</v>
      </c>
      <c r="E75" s="22">
        <v>1</v>
      </c>
      <c r="F75" s="22"/>
      <c r="G75" s="22">
        <v>14220</v>
      </c>
      <c r="H75" s="22">
        <v>31818</v>
      </c>
      <c r="I75" s="22">
        <v>46038</v>
      </c>
      <c r="J75" s="22">
        <v>0</v>
      </c>
      <c r="K75" s="22">
        <v>46038</v>
      </c>
      <c r="L75" s="22"/>
      <c r="M75" s="41">
        <v>29300.67</v>
      </c>
    </row>
    <row r="76" spans="1:13" ht="12" customHeight="1">
      <c r="A76" s="29" t="s">
        <v>84</v>
      </c>
      <c r="B76" s="29"/>
      <c r="C76" s="49">
        <v>5</v>
      </c>
      <c r="D76" s="49">
        <v>4</v>
      </c>
      <c r="E76" s="49">
        <v>9</v>
      </c>
      <c r="F76" s="49"/>
      <c r="G76" s="49">
        <v>28264</v>
      </c>
      <c r="H76" s="49">
        <v>85689</v>
      </c>
      <c r="I76" s="49">
        <v>113953</v>
      </c>
      <c r="J76" s="49">
        <v>26288</v>
      </c>
      <c r="K76" s="49">
        <v>140241</v>
      </c>
      <c r="L76" s="49"/>
      <c r="M76" s="44">
        <v>58173.71</v>
      </c>
    </row>
    <row r="77" spans="1:13" ht="12" customHeight="1">
      <c r="A77" s="2" t="s">
        <v>85</v>
      </c>
      <c r="B77" s="2"/>
      <c r="C77" s="45">
        <v>3</v>
      </c>
      <c r="D77" s="45">
        <v>0</v>
      </c>
      <c r="E77" s="45">
        <v>3</v>
      </c>
      <c r="F77" s="45"/>
      <c r="G77" s="45">
        <v>9619</v>
      </c>
      <c r="H77" s="45">
        <v>34664</v>
      </c>
      <c r="I77" s="45">
        <v>44283</v>
      </c>
      <c r="J77" s="45">
        <v>0</v>
      </c>
      <c r="K77" s="45">
        <v>44283</v>
      </c>
      <c r="L77" s="45"/>
      <c r="M77" s="46">
        <v>24808.01</v>
      </c>
    </row>
    <row r="78" spans="1:13" s="6" customFormat="1" ht="12" customHeight="1">
      <c r="A78" s="2" t="s">
        <v>86</v>
      </c>
      <c r="B78" s="2"/>
      <c r="C78" s="22">
        <v>2</v>
      </c>
      <c r="D78" s="22">
        <v>1</v>
      </c>
      <c r="E78" s="22">
        <v>3</v>
      </c>
      <c r="F78" s="22"/>
      <c r="G78" s="22">
        <v>14325</v>
      </c>
      <c r="H78" s="22">
        <v>30587</v>
      </c>
      <c r="I78" s="22">
        <v>44912</v>
      </c>
      <c r="J78" s="22">
        <v>12504</v>
      </c>
      <c r="K78" s="22">
        <v>57416</v>
      </c>
      <c r="L78" s="22"/>
      <c r="M78" s="41">
        <v>36887.93</v>
      </c>
    </row>
    <row r="79" spans="1:13" ht="12" customHeight="1">
      <c r="A79" s="29" t="s">
        <v>87</v>
      </c>
      <c r="B79" s="29"/>
      <c r="C79" s="49">
        <v>5</v>
      </c>
      <c r="D79" s="49">
        <v>1</v>
      </c>
      <c r="E79" s="49">
        <v>6</v>
      </c>
      <c r="F79" s="49"/>
      <c r="G79" s="49">
        <v>23944</v>
      </c>
      <c r="H79" s="49">
        <v>65251</v>
      </c>
      <c r="I79" s="49">
        <v>89195</v>
      </c>
      <c r="J79" s="49">
        <v>12504</v>
      </c>
      <c r="K79" s="49">
        <v>101699</v>
      </c>
      <c r="L79" s="49"/>
      <c r="M79" s="44">
        <v>61695.94</v>
      </c>
    </row>
    <row r="80" spans="1:13" ht="12" customHeight="1">
      <c r="A80" s="2" t="s">
        <v>88</v>
      </c>
      <c r="B80" s="2"/>
      <c r="C80" s="45">
        <v>1</v>
      </c>
      <c r="D80" s="45">
        <v>3</v>
      </c>
      <c r="E80" s="45">
        <v>4</v>
      </c>
      <c r="F80" s="45"/>
      <c r="G80" s="45">
        <v>8656</v>
      </c>
      <c r="H80" s="45">
        <v>11858</v>
      </c>
      <c r="I80" s="45">
        <v>20514</v>
      </c>
      <c r="J80" s="45">
        <v>9477</v>
      </c>
      <c r="K80" s="45">
        <v>29991</v>
      </c>
      <c r="L80" s="45"/>
      <c r="M80" s="46">
        <v>17851.85</v>
      </c>
    </row>
    <row r="81" spans="1:13" ht="12" customHeight="1">
      <c r="A81" s="2" t="s">
        <v>89</v>
      </c>
      <c r="B81" s="2"/>
      <c r="C81" s="3">
        <v>1</v>
      </c>
      <c r="D81" s="3">
        <v>0</v>
      </c>
      <c r="E81" s="3">
        <v>1</v>
      </c>
      <c r="F81" s="3"/>
      <c r="G81" s="3">
        <v>0</v>
      </c>
      <c r="H81" s="3">
        <v>11182</v>
      </c>
      <c r="I81" s="3">
        <v>11182</v>
      </c>
      <c r="J81" s="3">
        <v>0</v>
      </c>
      <c r="K81" s="3">
        <v>11182</v>
      </c>
      <c r="L81" s="3"/>
      <c r="M81" s="41">
        <v>0</v>
      </c>
    </row>
    <row r="82" spans="1:13" ht="12" customHeight="1">
      <c r="A82" s="2" t="s">
        <v>90</v>
      </c>
      <c r="B82" s="2"/>
      <c r="C82" s="3">
        <v>2</v>
      </c>
      <c r="D82" s="3">
        <v>0</v>
      </c>
      <c r="E82" s="3">
        <v>2</v>
      </c>
      <c r="F82" s="3"/>
      <c r="G82" s="3">
        <v>72850</v>
      </c>
      <c r="H82" s="3">
        <v>92132</v>
      </c>
      <c r="I82" s="3">
        <v>164982</v>
      </c>
      <c r="J82" s="3">
        <v>0</v>
      </c>
      <c r="K82" s="3">
        <v>164982</v>
      </c>
      <c r="L82" s="3"/>
      <c r="M82" s="41">
        <v>286022.09</v>
      </c>
    </row>
    <row r="83" spans="1:13" s="6" customFormat="1" ht="12" customHeight="1">
      <c r="A83" s="2" t="s">
        <v>91</v>
      </c>
      <c r="B83" s="2"/>
      <c r="C83" s="22">
        <v>1</v>
      </c>
      <c r="D83" s="22">
        <v>1</v>
      </c>
      <c r="E83" s="22">
        <v>2</v>
      </c>
      <c r="F83" s="22"/>
      <c r="G83" s="22">
        <v>8130</v>
      </c>
      <c r="H83" s="22">
        <v>7623</v>
      </c>
      <c r="I83" s="22">
        <v>15753</v>
      </c>
      <c r="J83" s="22">
        <v>5628</v>
      </c>
      <c r="K83" s="22">
        <v>21381</v>
      </c>
      <c r="L83" s="22"/>
      <c r="M83" s="41">
        <v>16731.14</v>
      </c>
    </row>
    <row r="84" spans="1:13" ht="12" customHeight="1">
      <c r="A84" s="29" t="s">
        <v>92</v>
      </c>
      <c r="B84" s="29"/>
      <c r="C84" s="49">
        <v>5</v>
      </c>
      <c r="D84" s="49">
        <v>4</v>
      </c>
      <c r="E84" s="49">
        <v>9</v>
      </c>
      <c r="F84" s="49"/>
      <c r="G84" s="49">
        <v>89636</v>
      </c>
      <c r="H84" s="49">
        <v>122795</v>
      </c>
      <c r="I84" s="49">
        <v>212431</v>
      </c>
      <c r="J84" s="49">
        <v>15105</v>
      </c>
      <c r="K84" s="49">
        <v>227536</v>
      </c>
      <c r="L84" s="49"/>
      <c r="M84" s="44">
        <v>320605.08</v>
      </c>
    </row>
    <row r="85" spans="1:13" ht="12" customHeight="1">
      <c r="A85" s="2" t="s">
        <v>93</v>
      </c>
      <c r="B85" s="2"/>
      <c r="C85" s="45">
        <v>2</v>
      </c>
      <c r="D85" s="45">
        <v>0</v>
      </c>
      <c r="E85" s="45">
        <v>2</v>
      </c>
      <c r="F85" s="45"/>
      <c r="G85" s="45">
        <v>20669</v>
      </c>
      <c r="H85" s="45">
        <v>30817</v>
      </c>
      <c r="I85" s="45">
        <v>51486</v>
      </c>
      <c r="J85" s="45">
        <v>0</v>
      </c>
      <c r="K85" s="45">
        <v>51486</v>
      </c>
      <c r="L85" s="45"/>
      <c r="M85" s="46">
        <v>50387.86</v>
      </c>
    </row>
    <row r="86" spans="1:13" s="6" customFormat="1" ht="12" customHeight="1">
      <c r="A86" s="2" t="s">
        <v>94</v>
      </c>
      <c r="B86" s="2"/>
      <c r="C86" s="3">
        <v>3</v>
      </c>
      <c r="D86" s="3">
        <v>0</v>
      </c>
      <c r="E86" s="3">
        <v>3</v>
      </c>
      <c r="F86" s="3"/>
      <c r="G86" s="3">
        <v>90561</v>
      </c>
      <c r="H86" s="3">
        <v>68962</v>
      </c>
      <c r="I86" s="3">
        <v>159523</v>
      </c>
      <c r="J86" s="3">
        <v>4785</v>
      </c>
      <c r="K86" s="3">
        <v>164308</v>
      </c>
      <c r="L86" s="3"/>
      <c r="M86" s="41">
        <v>187036.93</v>
      </c>
    </row>
    <row r="87" spans="1:13" s="4" customFormat="1" ht="12" customHeight="1">
      <c r="A87" s="33" t="s">
        <v>95</v>
      </c>
      <c r="B87" s="33"/>
      <c r="C87" s="28">
        <v>5</v>
      </c>
      <c r="D87" s="28">
        <v>0</v>
      </c>
      <c r="E87" s="28">
        <v>5</v>
      </c>
      <c r="F87" s="28"/>
      <c r="G87" s="28">
        <v>111230</v>
      </c>
      <c r="H87" s="28">
        <v>99779</v>
      </c>
      <c r="I87" s="28">
        <v>211009</v>
      </c>
      <c r="J87" s="28">
        <v>4785</v>
      </c>
      <c r="K87" s="28">
        <v>215794</v>
      </c>
      <c r="L87" s="28"/>
      <c r="M87" s="44">
        <v>237424.79</v>
      </c>
    </row>
    <row r="88" spans="1:13" s="6" customFormat="1" ht="17.25" customHeight="1" thickBot="1">
      <c r="A88" s="30" t="s">
        <v>96</v>
      </c>
      <c r="B88" s="30"/>
      <c r="C88" s="47">
        <v>37</v>
      </c>
      <c r="D88" s="47">
        <v>15</v>
      </c>
      <c r="E88" s="47">
        <v>52</v>
      </c>
      <c r="F88" s="47"/>
      <c r="G88" s="47">
        <v>737373</v>
      </c>
      <c r="H88" s="47">
        <v>1179978</v>
      </c>
      <c r="I88" s="47">
        <v>1917351</v>
      </c>
      <c r="J88" s="47">
        <v>104805</v>
      </c>
      <c r="K88" s="47">
        <v>2022156</v>
      </c>
      <c r="L88" s="47"/>
      <c r="M88" s="48">
        <v>2998584.65</v>
      </c>
    </row>
    <row r="89" spans="1:13" s="22" customFormat="1" ht="16.5" customHeight="1" thickBot="1" thickTop="1">
      <c r="A89" s="60" t="s">
        <v>97</v>
      </c>
      <c r="B89" s="28"/>
      <c r="C89" s="34">
        <v>134</v>
      </c>
      <c r="D89" s="34">
        <v>47</v>
      </c>
      <c r="E89" s="34">
        <v>181</v>
      </c>
      <c r="F89" s="34"/>
      <c r="G89" s="34">
        <v>6129391</v>
      </c>
      <c r="H89" s="34">
        <v>4027624</v>
      </c>
      <c r="I89" s="34">
        <v>10157015</v>
      </c>
      <c r="J89" s="34">
        <v>338941</v>
      </c>
      <c r="K89" s="34">
        <v>10495956</v>
      </c>
      <c r="L89" s="34"/>
      <c r="M89" s="39">
        <v>32108057.5</v>
      </c>
    </row>
    <row r="90" spans="1:13" s="22" customFormat="1" ht="12.75" customHeight="1" thickTop="1">
      <c r="A90" s="3"/>
      <c r="B90" s="3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s="22" customFormat="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1"/>
    </row>
    <row r="92" spans="1:13" s="22" customFormat="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1"/>
    </row>
    <row r="93" spans="1:13" s="22" customFormat="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1"/>
    </row>
    <row r="94" spans="1:13" s="24" customFormat="1" ht="12.75" customHeight="1">
      <c r="A94" s="23"/>
      <c r="B94" s="23"/>
      <c r="M94" s="42"/>
    </row>
    <row r="95" spans="1:13" s="22" customFormat="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1"/>
    </row>
    <row r="96" spans="1:13" s="22" customFormat="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1"/>
    </row>
    <row r="97" spans="1:13" s="22" customFormat="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1"/>
    </row>
    <row r="98" spans="1:13" s="22" customFormat="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1"/>
    </row>
    <row r="99" spans="1:13" s="22" customFormat="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1"/>
    </row>
    <row r="100" spans="1:13" s="24" customFormat="1" ht="12.75" customHeight="1">
      <c r="A100" s="23"/>
      <c r="B100" s="23"/>
      <c r="M100" s="42"/>
    </row>
    <row r="101" spans="1:13" s="22" customFormat="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1"/>
    </row>
    <row r="102" spans="1:13" s="24" customFormat="1" ht="12.75" customHeight="1">
      <c r="A102" s="23"/>
      <c r="B102" s="23"/>
      <c r="M102" s="42"/>
    </row>
    <row r="103" spans="1:13" s="22" customFormat="1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1"/>
    </row>
    <row r="104" spans="1:13" s="22" customFormat="1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1"/>
    </row>
    <row r="105" spans="1:13" s="22" customFormat="1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1"/>
    </row>
    <row r="106" spans="1:13" s="24" customFormat="1" ht="12.75" customHeight="1">
      <c r="A106" s="23"/>
      <c r="B106" s="23"/>
      <c r="M106" s="42"/>
    </row>
    <row r="107" spans="1:13" s="22" customFormat="1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1"/>
    </row>
    <row r="108" spans="1:13" s="24" customFormat="1" ht="12.75" customHeight="1">
      <c r="A108" s="23"/>
      <c r="B108" s="23"/>
      <c r="M108" s="42"/>
    </row>
    <row r="109" spans="1:13" s="22" customFormat="1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1"/>
    </row>
    <row r="110" spans="1:13" s="22" customFormat="1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1"/>
    </row>
    <row r="111" spans="1:13" s="24" customFormat="1" ht="12.75" customHeight="1">
      <c r="A111" s="23"/>
      <c r="B111" s="23"/>
      <c r="M111" s="42"/>
    </row>
    <row r="112" spans="1:13" s="22" customFormat="1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1"/>
    </row>
    <row r="113" spans="1:13" s="22" customFormat="1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1"/>
    </row>
    <row r="114" spans="1:13" s="22" customFormat="1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1"/>
    </row>
    <row r="115" spans="1:13" s="22" customFormat="1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1"/>
    </row>
    <row r="116" spans="1:13" s="22" customFormat="1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1"/>
    </row>
    <row r="117" spans="1:13" s="24" customFormat="1" ht="12.75" customHeight="1">
      <c r="A117" s="23"/>
      <c r="B117" s="23"/>
      <c r="M117" s="42"/>
    </row>
    <row r="118" spans="1:13" s="24" customFormat="1" ht="12.75" customHeight="1">
      <c r="A118" s="23"/>
      <c r="B118" s="23"/>
      <c r="M118" s="42"/>
    </row>
    <row r="119" spans="1:13" s="22" customFormat="1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1"/>
    </row>
    <row r="120" spans="1:13" s="22" customFormat="1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1"/>
    </row>
    <row r="121" spans="1:13" s="22" customFormat="1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1"/>
    </row>
    <row r="122" spans="1:13" s="22" customFormat="1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1"/>
    </row>
    <row r="123" spans="1:13" s="22" customFormat="1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1"/>
    </row>
    <row r="124" spans="1:13" s="22" customFormat="1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1"/>
    </row>
    <row r="125" spans="1:13" s="22" customFormat="1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1"/>
    </row>
    <row r="126" spans="1:13" s="22" customFormat="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1"/>
    </row>
    <row r="127" spans="1:13" s="24" customFormat="1" ht="12.75" customHeight="1">
      <c r="A127" s="23"/>
      <c r="B127" s="23"/>
      <c r="M127" s="42"/>
    </row>
    <row r="128" spans="1:13" s="22" customFormat="1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1"/>
    </row>
    <row r="129" spans="1:13" s="22" customFormat="1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1"/>
    </row>
    <row r="130" spans="1:13" s="24" customFormat="1" ht="12.75" customHeight="1">
      <c r="A130" s="23"/>
      <c r="B130" s="23"/>
      <c r="M130" s="42"/>
    </row>
    <row r="131" spans="1:13" s="22" customFormat="1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1"/>
    </row>
    <row r="132" spans="1:13" s="22" customFormat="1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1"/>
    </row>
    <row r="133" spans="1:13" s="22" customFormat="1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1"/>
    </row>
    <row r="134" spans="1:13" s="26" customFormat="1" ht="12.75" customHeight="1">
      <c r="A134" s="25"/>
      <c r="B134" s="25"/>
      <c r="M134" s="42"/>
    </row>
    <row r="135" spans="1:13" s="22" customFormat="1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1"/>
    </row>
    <row r="136" spans="1:13" s="22" customFormat="1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1"/>
    </row>
    <row r="137" spans="1:13" s="22" customFormat="1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1"/>
    </row>
    <row r="138" spans="1:13" s="22" customFormat="1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1"/>
    </row>
    <row r="139" spans="1:13" s="24" customFormat="1" ht="12.75" customHeight="1">
      <c r="A139" s="23"/>
      <c r="B139" s="23"/>
      <c r="M139" s="42"/>
    </row>
    <row r="140" spans="1:13" s="24" customFormat="1" ht="12.75" customHeight="1">
      <c r="A140" s="23"/>
      <c r="B140" s="23"/>
      <c r="M140" s="42"/>
    </row>
    <row r="141" spans="1:13" s="24" customFormat="1" ht="12.75" customHeight="1">
      <c r="A141" s="23"/>
      <c r="B141" s="23"/>
      <c r="M141" s="42"/>
    </row>
    <row r="142" spans="1:13" s="24" customFormat="1" ht="12.75" customHeight="1">
      <c r="A142" s="23"/>
      <c r="B142" s="23"/>
      <c r="M142" s="42"/>
    </row>
    <row r="143" spans="1:13" s="22" customFormat="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1"/>
    </row>
    <row r="144" spans="1:13" s="22" customFormat="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1"/>
    </row>
    <row r="145" spans="1:13" s="22" customFormat="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1"/>
    </row>
    <row r="146" spans="1:13" s="24" customFormat="1" ht="12.75" customHeight="1">
      <c r="A146" s="23"/>
      <c r="B146" s="23"/>
      <c r="I146" s="3"/>
      <c r="M146" s="42"/>
    </row>
    <row r="147" spans="1:13" s="22" customFormat="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1"/>
    </row>
    <row r="148" spans="1:13" s="22" customFormat="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1"/>
    </row>
    <row r="149" spans="1:13" s="24" customFormat="1" ht="12.75" customHeight="1">
      <c r="A149" s="23"/>
      <c r="B149" s="23"/>
      <c r="M149" s="42"/>
    </row>
    <row r="150" spans="1:13" s="22" customFormat="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1"/>
    </row>
    <row r="151" spans="1:13" s="22" customFormat="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1"/>
    </row>
    <row r="152" spans="1:13" s="22" customFormat="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1"/>
    </row>
    <row r="153" spans="1:13" s="22" customFormat="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1"/>
    </row>
    <row r="154" spans="1:13" s="24" customFormat="1" ht="12.75" customHeight="1">
      <c r="A154" s="23"/>
      <c r="B154" s="23"/>
      <c r="M154" s="42"/>
    </row>
    <row r="155" spans="1:13" s="22" customFormat="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1"/>
    </row>
    <row r="156" spans="1:13" s="22" customFormat="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1"/>
    </row>
    <row r="157" spans="1:13" s="22" customFormat="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1"/>
    </row>
    <row r="158" spans="1:13" s="26" customFormat="1" ht="12.75" customHeight="1">
      <c r="A158" s="25"/>
      <c r="B158" s="25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42"/>
    </row>
    <row r="159" spans="1:13" s="22" customFormat="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1"/>
    </row>
    <row r="160" spans="1:13" s="22" customFormat="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1"/>
    </row>
    <row r="161" spans="1:13" s="24" customFormat="1" ht="12.75" customHeight="1">
      <c r="A161" s="23"/>
      <c r="B161" s="23"/>
      <c r="M161" s="42"/>
    </row>
    <row r="162" spans="1:13" s="22" customFormat="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1"/>
    </row>
    <row r="163" spans="1:13" s="22" customFormat="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1"/>
    </row>
    <row r="164" spans="1:13" s="22" customFormat="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1"/>
    </row>
    <row r="165" spans="1:13" s="22" customFormat="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1"/>
    </row>
    <row r="166" spans="1:13" s="24" customFormat="1" ht="12.75" customHeight="1">
      <c r="A166" s="23"/>
      <c r="B166" s="23"/>
      <c r="M166" s="42"/>
    </row>
    <row r="167" spans="1:13" s="22" customFormat="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1"/>
    </row>
    <row r="168" spans="1:13" s="22" customFormat="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1"/>
    </row>
    <row r="169" spans="1:13" s="24" customFormat="1" ht="12.75" customHeight="1">
      <c r="A169" s="23"/>
      <c r="B169" s="23"/>
      <c r="C169" s="23"/>
      <c r="D169" s="23"/>
      <c r="E169" s="23"/>
      <c r="F169" s="23"/>
      <c r="G169" s="23"/>
      <c r="H169" s="23"/>
      <c r="I169" s="3"/>
      <c r="J169" s="23"/>
      <c r="K169" s="23"/>
      <c r="L169" s="23"/>
      <c r="M169" s="42"/>
    </row>
    <row r="170" s="24" customFormat="1" ht="12.75" customHeight="1">
      <c r="M170" s="42"/>
    </row>
    <row r="171" s="24" customFormat="1" ht="12.75" customHeight="1">
      <c r="M171" s="42"/>
    </row>
    <row r="172" s="22" customFormat="1" ht="12.75" customHeight="1">
      <c r="M172" s="41"/>
    </row>
    <row r="173" s="22" customFormat="1" ht="12.75" customHeight="1">
      <c r="M173" s="41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</sheetData>
  <mergeCells count="14">
    <mergeCell ref="A8:M8"/>
    <mergeCell ref="A6:A7"/>
    <mergeCell ref="C6:C7"/>
    <mergeCell ref="D6:D7"/>
    <mergeCell ref="E6:E7"/>
    <mergeCell ref="J6:J7"/>
    <mergeCell ref="K6:K7"/>
    <mergeCell ref="L6:L7"/>
    <mergeCell ref="M5:M7"/>
    <mergeCell ref="G5:I5"/>
    <mergeCell ref="A2:M2"/>
    <mergeCell ref="A3:M3"/>
    <mergeCell ref="A4:M4"/>
    <mergeCell ref="C1:K1"/>
  </mergeCells>
  <printOptions horizontalCentered="1"/>
  <pageMargins left="0" right="0" top="0.5905511811023623" bottom="0.3937007874015748" header="0" footer="0.1968503937007874"/>
  <pageSetup horizontalDpi="300" verticalDpi="300" orientation="portrait" paperSize="9" r:id="rId3"/>
  <rowBreaks count="1" manualBreakCount="1">
    <brk id="58" max="255" man="1"/>
  </rowBreaks>
  <legacyDrawing r:id="rId2"/>
  <oleObjects>
    <oleObject progId="MSPhotoEd.3" shapeId="52514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8"/>
  <sheetViews>
    <sheetView tabSelected="1" workbookViewId="0" topLeftCell="A83">
      <selection activeCell="J92" sqref="J92"/>
    </sheetView>
  </sheetViews>
  <sheetFormatPr defaultColWidth="9.140625" defaultRowHeight="12.75"/>
  <cols>
    <col min="1" max="1" width="18.57421875" style="0" customWidth="1"/>
    <col min="2" max="2" width="0.9921875" style="0" customWidth="1"/>
    <col min="3" max="3" width="5.57421875" style="0" customWidth="1"/>
    <col min="4" max="5" width="4.28125" style="0" customWidth="1"/>
    <col min="6" max="6" width="0.9921875" style="0" customWidth="1"/>
    <col min="7" max="8" width="9.57421875" style="0" customWidth="1"/>
    <col min="9" max="9" width="11.140625" style="0" customWidth="1"/>
    <col min="10" max="10" width="9.00390625" style="0" customWidth="1"/>
    <col min="11" max="11" width="9.7109375" style="0" customWidth="1"/>
    <col min="12" max="12" width="9.140625" style="0" hidden="1" customWidth="1"/>
    <col min="13" max="13" width="13.140625" style="52" customWidth="1"/>
  </cols>
  <sheetData>
    <row r="1" spans="1:17" s="10" customFormat="1" ht="38.25" customHeight="1">
      <c r="A1" s="8"/>
      <c r="B1" s="8"/>
      <c r="C1" s="72" t="s">
        <v>16</v>
      </c>
      <c r="D1" s="72"/>
      <c r="E1" s="72"/>
      <c r="F1" s="72"/>
      <c r="G1" s="72"/>
      <c r="H1" s="72"/>
      <c r="I1" s="72"/>
      <c r="J1" s="72"/>
      <c r="K1" s="72"/>
      <c r="L1" s="8"/>
      <c r="M1" s="8"/>
      <c r="N1" s="9"/>
      <c r="O1" s="9"/>
      <c r="P1" s="9"/>
      <c r="Q1" s="8"/>
    </row>
    <row r="2" spans="1:17" s="10" customFormat="1" ht="9" customHeight="1">
      <c r="A2" s="69" t="s">
        <v>115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1"/>
      <c r="O2" s="11"/>
      <c r="P2" s="11"/>
      <c r="Q2" s="11"/>
    </row>
    <row r="3" spans="1:17" s="10" customFormat="1" ht="12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2"/>
      <c r="O3" s="12"/>
      <c r="P3" s="12"/>
      <c r="Q3" s="12"/>
    </row>
    <row r="4" spans="1:13" s="13" customFormat="1" ht="1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1" t="s">
        <v>4</v>
      </c>
      <c r="H5" s="81"/>
      <c r="I5" s="81"/>
      <c r="J5" s="18"/>
      <c r="L5" s="18"/>
      <c r="M5" s="78" t="s">
        <v>15</v>
      </c>
    </row>
    <row r="6" spans="1:13" s="10" customFormat="1" ht="19.5" customHeight="1">
      <c r="A6" s="74" t="s">
        <v>5</v>
      </c>
      <c r="B6" s="59"/>
      <c r="C6" s="76" t="s">
        <v>7</v>
      </c>
      <c r="D6" s="76" t="s">
        <v>0</v>
      </c>
      <c r="E6" s="76" t="s">
        <v>1</v>
      </c>
      <c r="F6" s="58"/>
      <c r="G6" s="20" t="s">
        <v>9</v>
      </c>
      <c r="H6" s="21"/>
      <c r="I6" s="21"/>
      <c r="J6" s="74" t="s">
        <v>10</v>
      </c>
      <c r="K6" s="74" t="s">
        <v>1</v>
      </c>
      <c r="L6" s="74"/>
      <c r="M6" s="79"/>
    </row>
    <row r="7" spans="1:13" s="10" customFormat="1" ht="14.25" customHeight="1" thickBot="1">
      <c r="A7" s="75"/>
      <c r="B7" s="56"/>
      <c r="C7" s="77"/>
      <c r="D7" s="77"/>
      <c r="E7" s="77"/>
      <c r="F7" s="57"/>
      <c r="G7" s="55" t="s">
        <v>8</v>
      </c>
      <c r="H7" s="55" t="s">
        <v>11</v>
      </c>
      <c r="I7" s="55" t="s">
        <v>1</v>
      </c>
      <c r="J7" s="75"/>
      <c r="K7" s="75"/>
      <c r="L7" s="75"/>
      <c r="M7" s="80"/>
    </row>
    <row r="8" spans="1:13" s="1" customFormat="1" ht="15" customHeight="1" thickTop="1">
      <c r="A8" s="73" t="s">
        <v>13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2" customHeight="1">
      <c r="A9" s="27" t="s">
        <v>98</v>
      </c>
      <c r="B9" s="27"/>
      <c r="C9" s="3">
        <v>1</v>
      </c>
      <c r="D9" s="3">
        <v>1</v>
      </c>
      <c r="E9" s="3">
        <v>2</v>
      </c>
      <c r="F9" s="3"/>
      <c r="G9" s="3">
        <v>2259</v>
      </c>
      <c r="H9" s="3">
        <v>2033</v>
      </c>
      <c r="I9" s="3">
        <v>4292</v>
      </c>
      <c r="J9" s="3">
        <v>2107</v>
      </c>
      <c r="K9" s="3">
        <v>6399</v>
      </c>
      <c r="L9" s="3"/>
      <c r="M9" s="41">
        <v>4704.92</v>
      </c>
    </row>
    <row r="10" spans="1:13" ht="12" customHeight="1">
      <c r="A10" s="27" t="s">
        <v>99</v>
      </c>
      <c r="B10" s="27"/>
      <c r="C10" s="3">
        <v>0</v>
      </c>
      <c r="D10" s="3">
        <v>1</v>
      </c>
      <c r="E10" s="3">
        <v>1</v>
      </c>
      <c r="F10" s="3"/>
      <c r="G10" s="3">
        <v>0</v>
      </c>
      <c r="H10" s="3">
        <v>0</v>
      </c>
      <c r="I10" s="3">
        <v>0</v>
      </c>
      <c r="J10" s="3">
        <v>14482</v>
      </c>
      <c r="K10" s="3">
        <v>14482</v>
      </c>
      <c r="L10" s="3"/>
      <c r="M10" s="41">
        <v>0</v>
      </c>
    </row>
    <row r="11" spans="1:13" ht="12" customHeight="1">
      <c r="A11" s="27" t="s">
        <v>100</v>
      </c>
      <c r="B11" s="27"/>
      <c r="C11" s="3">
        <v>2</v>
      </c>
      <c r="D11" s="3">
        <v>2</v>
      </c>
      <c r="E11" s="3">
        <v>4</v>
      </c>
      <c r="F11" s="3"/>
      <c r="G11" s="3">
        <v>31541</v>
      </c>
      <c r="H11" s="3">
        <v>39380</v>
      </c>
      <c r="I11" s="3">
        <v>70921</v>
      </c>
      <c r="J11" s="3">
        <v>27655</v>
      </c>
      <c r="K11" s="3">
        <v>98576</v>
      </c>
      <c r="L11" s="3"/>
      <c r="M11" s="41">
        <v>138186.31</v>
      </c>
    </row>
    <row r="12" spans="1:13" ht="12" customHeight="1">
      <c r="A12" s="27" t="s">
        <v>17</v>
      </c>
      <c r="B12" s="27"/>
      <c r="C12" s="3">
        <v>4</v>
      </c>
      <c r="D12" s="3">
        <v>2</v>
      </c>
      <c r="E12" s="3">
        <v>6</v>
      </c>
      <c r="F12" s="3"/>
      <c r="G12" s="3">
        <v>59057</v>
      </c>
      <c r="H12" s="3">
        <v>73051</v>
      </c>
      <c r="I12" s="3">
        <v>132108</v>
      </c>
      <c r="J12" s="3">
        <v>6613</v>
      </c>
      <c r="K12" s="3">
        <v>138721</v>
      </c>
      <c r="L12" s="3"/>
      <c r="M12" s="41">
        <v>207526.84</v>
      </c>
    </row>
    <row r="13" spans="1:13" ht="12" customHeight="1">
      <c r="A13" s="36" t="s">
        <v>18</v>
      </c>
      <c r="B13" s="36"/>
      <c r="C13" s="49">
        <v>7</v>
      </c>
      <c r="D13" s="49">
        <v>6</v>
      </c>
      <c r="E13" s="49">
        <v>13</v>
      </c>
      <c r="F13" s="49"/>
      <c r="G13" s="49">
        <v>92857</v>
      </c>
      <c r="H13" s="49">
        <v>114464</v>
      </c>
      <c r="I13" s="49">
        <v>207321</v>
      </c>
      <c r="J13" s="49">
        <v>50857</v>
      </c>
      <c r="K13" s="49">
        <v>258178</v>
      </c>
      <c r="L13" s="49"/>
      <c r="M13" s="44">
        <v>350418.07</v>
      </c>
    </row>
    <row r="14" spans="1:13" ht="12" customHeight="1">
      <c r="A14" s="27" t="s">
        <v>19</v>
      </c>
      <c r="B14" s="27"/>
      <c r="C14" s="45">
        <v>4</v>
      </c>
      <c r="D14" s="45">
        <v>0</v>
      </c>
      <c r="E14" s="45">
        <v>4</v>
      </c>
      <c r="F14" s="45"/>
      <c r="G14" s="45">
        <v>224587</v>
      </c>
      <c r="H14" s="45">
        <v>162880</v>
      </c>
      <c r="I14" s="45">
        <v>387467</v>
      </c>
      <c r="J14" s="45">
        <v>0</v>
      </c>
      <c r="K14" s="45">
        <v>387467</v>
      </c>
      <c r="L14" s="45"/>
      <c r="M14" s="46">
        <v>912519.43</v>
      </c>
    </row>
    <row r="15" spans="1:13" ht="12" customHeight="1">
      <c r="A15" s="27" t="s">
        <v>21</v>
      </c>
      <c r="B15" s="27"/>
      <c r="C15" s="3">
        <v>0</v>
      </c>
      <c r="D15" s="3">
        <v>1</v>
      </c>
      <c r="E15" s="3">
        <v>1</v>
      </c>
      <c r="F15" s="3"/>
      <c r="G15" s="3">
        <v>0</v>
      </c>
      <c r="H15" s="3">
        <v>0</v>
      </c>
      <c r="I15" s="3">
        <v>0</v>
      </c>
      <c r="J15" s="3">
        <v>1991</v>
      </c>
      <c r="K15" s="3">
        <v>1991</v>
      </c>
      <c r="L15" s="3"/>
      <c r="M15" s="41">
        <v>0</v>
      </c>
    </row>
    <row r="16" spans="1:13" ht="12" customHeight="1">
      <c r="A16" s="27" t="s">
        <v>101</v>
      </c>
      <c r="B16" s="27"/>
      <c r="C16" s="3">
        <v>1</v>
      </c>
      <c r="D16" s="3">
        <v>0</v>
      </c>
      <c r="E16" s="3">
        <v>1</v>
      </c>
      <c r="F16" s="3"/>
      <c r="G16" s="3">
        <v>3398</v>
      </c>
      <c r="H16" s="3">
        <v>5535</v>
      </c>
      <c r="I16" s="3">
        <v>8933</v>
      </c>
      <c r="J16" s="3">
        <v>0</v>
      </c>
      <c r="K16" s="3">
        <v>8933</v>
      </c>
      <c r="L16" s="3"/>
      <c r="M16" s="41">
        <v>7021.75</v>
      </c>
    </row>
    <row r="17" spans="1:13" ht="12" customHeight="1">
      <c r="A17" s="27" t="s">
        <v>102</v>
      </c>
      <c r="B17" s="27"/>
      <c r="C17" s="3">
        <v>1</v>
      </c>
      <c r="D17" s="3">
        <v>0</v>
      </c>
      <c r="E17" s="3">
        <v>1</v>
      </c>
      <c r="F17" s="3"/>
      <c r="G17" s="3">
        <v>2130</v>
      </c>
      <c r="H17" s="3">
        <v>2435</v>
      </c>
      <c r="I17" s="3">
        <v>4565</v>
      </c>
      <c r="J17" s="3">
        <v>0</v>
      </c>
      <c r="K17" s="3">
        <v>4565</v>
      </c>
      <c r="L17" s="3"/>
      <c r="M17" s="41">
        <v>4381.62</v>
      </c>
    </row>
    <row r="18" spans="1:13" ht="12" customHeight="1">
      <c r="A18" s="27" t="s">
        <v>103</v>
      </c>
      <c r="B18" s="27"/>
      <c r="C18" s="3">
        <v>0</v>
      </c>
      <c r="D18" s="3">
        <v>1</v>
      </c>
      <c r="E18" s="3">
        <v>1</v>
      </c>
      <c r="F18" s="3"/>
      <c r="G18" s="3">
        <v>0</v>
      </c>
      <c r="H18" s="3">
        <v>0</v>
      </c>
      <c r="I18" s="3">
        <v>0</v>
      </c>
      <c r="J18" s="3">
        <v>12000</v>
      </c>
      <c r="K18" s="3">
        <v>12000</v>
      </c>
      <c r="L18" s="3"/>
      <c r="M18" s="41">
        <v>0</v>
      </c>
    </row>
    <row r="19" spans="1:13" ht="12" customHeight="1">
      <c r="A19" s="36" t="s">
        <v>22</v>
      </c>
      <c r="B19" s="36"/>
      <c r="C19" s="49">
        <v>6</v>
      </c>
      <c r="D19" s="49">
        <v>2</v>
      </c>
      <c r="E19" s="49">
        <v>8</v>
      </c>
      <c r="F19" s="49"/>
      <c r="G19" s="49">
        <v>230115</v>
      </c>
      <c r="H19" s="49">
        <v>170850</v>
      </c>
      <c r="I19" s="49">
        <v>400965</v>
      </c>
      <c r="J19" s="49">
        <v>13991</v>
      </c>
      <c r="K19" s="49">
        <v>414956</v>
      </c>
      <c r="L19" s="49"/>
      <c r="M19" s="44">
        <v>923922.8</v>
      </c>
    </row>
    <row r="20" spans="1:13" ht="12" customHeight="1">
      <c r="A20" s="27" t="s">
        <v>104</v>
      </c>
      <c r="B20" s="27"/>
      <c r="C20" s="45">
        <v>0</v>
      </c>
      <c r="D20" s="45">
        <v>1</v>
      </c>
      <c r="E20" s="45">
        <v>1</v>
      </c>
      <c r="F20" s="45"/>
      <c r="G20" s="45">
        <v>0</v>
      </c>
      <c r="H20" s="45">
        <v>0</v>
      </c>
      <c r="I20" s="45">
        <v>0</v>
      </c>
      <c r="J20" s="45">
        <v>800</v>
      </c>
      <c r="K20" s="45">
        <v>800</v>
      </c>
      <c r="L20" s="45"/>
      <c r="M20" s="46">
        <v>0</v>
      </c>
    </row>
    <row r="21" spans="1:13" ht="12" customHeight="1">
      <c r="A21" s="36" t="s">
        <v>105</v>
      </c>
      <c r="B21" s="36"/>
      <c r="C21" s="49">
        <v>0</v>
      </c>
      <c r="D21" s="49">
        <v>1</v>
      </c>
      <c r="E21" s="49">
        <v>1</v>
      </c>
      <c r="F21" s="49"/>
      <c r="G21" s="49">
        <v>0</v>
      </c>
      <c r="H21" s="49">
        <v>0</v>
      </c>
      <c r="I21" s="49">
        <v>0</v>
      </c>
      <c r="J21" s="49">
        <v>800</v>
      </c>
      <c r="K21" s="49">
        <v>800</v>
      </c>
      <c r="L21" s="49"/>
      <c r="M21" s="44">
        <v>0</v>
      </c>
    </row>
    <row r="22" spans="1:13" ht="12" customHeight="1">
      <c r="A22" s="27" t="s">
        <v>106</v>
      </c>
      <c r="B22" s="27"/>
      <c r="C22" s="45">
        <v>0</v>
      </c>
      <c r="D22" s="45">
        <v>1</v>
      </c>
      <c r="E22" s="45">
        <v>1</v>
      </c>
      <c r="F22" s="45"/>
      <c r="G22" s="45">
        <v>0</v>
      </c>
      <c r="H22" s="45">
        <v>0</v>
      </c>
      <c r="I22" s="45">
        <v>0</v>
      </c>
      <c r="J22" s="45">
        <v>8420</v>
      </c>
      <c r="K22" s="45">
        <v>8420</v>
      </c>
      <c r="L22" s="45"/>
      <c r="M22" s="46">
        <v>0</v>
      </c>
    </row>
    <row r="23" spans="1:13" ht="12" customHeight="1">
      <c r="A23" s="27" t="s">
        <v>25</v>
      </c>
      <c r="B23" s="27"/>
      <c r="C23" s="3">
        <v>1</v>
      </c>
      <c r="D23" s="3">
        <v>0</v>
      </c>
      <c r="E23" s="3">
        <v>1</v>
      </c>
      <c r="F23" s="3"/>
      <c r="G23" s="3">
        <v>100345</v>
      </c>
      <c r="H23" s="3">
        <v>61990</v>
      </c>
      <c r="I23" s="3">
        <v>162335</v>
      </c>
      <c r="J23" s="3">
        <v>0</v>
      </c>
      <c r="K23" s="3">
        <v>162335</v>
      </c>
      <c r="L23" s="3"/>
      <c r="M23" s="41">
        <v>451273.58</v>
      </c>
    </row>
    <row r="24" spans="1:13" ht="12" customHeight="1">
      <c r="A24" s="27" t="s">
        <v>107</v>
      </c>
      <c r="B24" s="27"/>
      <c r="C24" s="3">
        <v>0</v>
      </c>
      <c r="D24" s="3">
        <v>1</v>
      </c>
      <c r="E24" s="3">
        <v>1</v>
      </c>
      <c r="F24" s="3"/>
      <c r="G24" s="3">
        <v>0</v>
      </c>
      <c r="H24" s="3">
        <v>0</v>
      </c>
      <c r="I24" s="3">
        <v>0</v>
      </c>
      <c r="J24" s="3">
        <v>845</v>
      </c>
      <c r="K24" s="3">
        <v>845</v>
      </c>
      <c r="L24" s="3"/>
      <c r="M24" s="41">
        <v>0</v>
      </c>
    </row>
    <row r="25" spans="1:13" ht="12" customHeight="1">
      <c r="A25" s="36" t="s">
        <v>26</v>
      </c>
      <c r="B25" s="36"/>
      <c r="C25" s="49">
        <v>1</v>
      </c>
      <c r="D25" s="49">
        <v>2</v>
      </c>
      <c r="E25" s="49">
        <v>3</v>
      </c>
      <c r="F25" s="49"/>
      <c r="G25" s="49">
        <v>100345</v>
      </c>
      <c r="H25" s="49">
        <v>61990</v>
      </c>
      <c r="I25" s="49">
        <v>162335</v>
      </c>
      <c r="J25" s="49">
        <v>9265</v>
      </c>
      <c r="K25" s="49">
        <v>171600</v>
      </c>
      <c r="L25" s="49"/>
      <c r="M25" s="44">
        <v>451273.58</v>
      </c>
    </row>
    <row r="26" spans="1:13" ht="12" customHeight="1">
      <c r="A26" s="27" t="s">
        <v>27</v>
      </c>
      <c r="B26" s="27"/>
      <c r="C26" s="45">
        <v>0</v>
      </c>
      <c r="D26" s="45">
        <v>5</v>
      </c>
      <c r="E26" s="45">
        <v>5</v>
      </c>
      <c r="F26" s="45"/>
      <c r="G26" s="45">
        <v>0</v>
      </c>
      <c r="H26" s="45">
        <v>0</v>
      </c>
      <c r="I26" s="45">
        <v>0</v>
      </c>
      <c r="J26" s="45">
        <v>1469413</v>
      </c>
      <c r="K26" s="45">
        <v>1469413</v>
      </c>
      <c r="L26" s="45"/>
      <c r="M26" s="46">
        <v>0</v>
      </c>
    </row>
    <row r="27" spans="1:13" ht="12" customHeight="1">
      <c r="A27" s="36" t="s">
        <v>29</v>
      </c>
      <c r="B27" s="36"/>
      <c r="C27" s="49">
        <v>0</v>
      </c>
      <c r="D27" s="49">
        <v>5</v>
      </c>
      <c r="E27" s="49">
        <v>5</v>
      </c>
      <c r="F27" s="49"/>
      <c r="G27" s="49">
        <v>0</v>
      </c>
      <c r="H27" s="49">
        <v>0</v>
      </c>
      <c r="I27" s="49">
        <v>0</v>
      </c>
      <c r="J27" s="49">
        <v>1469413</v>
      </c>
      <c r="K27" s="49">
        <v>1469413</v>
      </c>
      <c r="L27" s="49"/>
      <c r="M27" s="44">
        <v>0</v>
      </c>
    </row>
    <row r="28" spans="1:13" ht="12" customHeight="1">
      <c r="A28" s="27" t="s">
        <v>30</v>
      </c>
      <c r="B28" s="27"/>
      <c r="C28" s="45">
        <v>1</v>
      </c>
      <c r="D28" s="45">
        <v>0</v>
      </c>
      <c r="E28" s="45">
        <v>1</v>
      </c>
      <c r="F28" s="45"/>
      <c r="G28" s="45">
        <v>11757</v>
      </c>
      <c r="H28" s="45">
        <v>17318</v>
      </c>
      <c r="I28" s="45">
        <v>29075</v>
      </c>
      <c r="J28" s="45">
        <v>0</v>
      </c>
      <c r="K28" s="45">
        <v>29075</v>
      </c>
      <c r="L28" s="45"/>
      <c r="M28" s="46">
        <v>45257.63</v>
      </c>
    </row>
    <row r="29" spans="1:13" ht="12" customHeight="1">
      <c r="A29" s="27" t="s">
        <v>32</v>
      </c>
      <c r="B29" s="27"/>
      <c r="C29" s="3">
        <v>0</v>
      </c>
      <c r="D29" s="3">
        <v>2</v>
      </c>
      <c r="E29" s="3">
        <v>2</v>
      </c>
      <c r="F29" s="3"/>
      <c r="G29" s="3">
        <v>0</v>
      </c>
      <c r="H29" s="3">
        <v>0</v>
      </c>
      <c r="I29" s="3">
        <v>0</v>
      </c>
      <c r="J29" s="3">
        <v>4363</v>
      </c>
      <c r="K29" s="3">
        <v>4363</v>
      </c>
      <c r="L29" s="3"/>
      <c r="M29" s="41">
        <v>0</v>
      </c>
    </row>
    <row r="30" spans="1:13" ht="12" customHeight="1">
      <c r="A30" s="36" t="s">
        <v>33</v>
      </c>
      <c r="B30" s="36"/>
      <c r="C30" s="49">
        <v>1</v>
      </c>
      <c r="D30" s="49">
        <v>2</v>
      </c>
      <c r="E30" s="49">
        <v>3</v>
      </c>
      <c r="F30" s="49"/>
      <c r="G30" s="49">
        <v>11757</v>
      </c>
      <c r="H30" s="49">
        <v>17318</v>
      </c>
      <c r="I30" s="49">
        <v>29075</v>
      </c>
      <c r="J30" s="49">
        <v>4363</v>
      </c>
      <c r="K30" s="49">
        <v>33438</v>
      </c>
      <c r="L30" s="49"/>
      <c r="M30" s="44">
        <v>45257.63</v>
      </c>
    </row>
    <row r="31" spans="1:13" ht="12" customHeight="1">
      <c r="A31" s="27" t="s">
        <v>35</v>
      </c>
      <c r="B31" s="27"/>
      <c r="C31" s="45">
        <v>0</v>
      </c>
      <c r="D31" s="45">
        <v>3</v>
      </c>
      <c r="E31" s="45">
        <v>3</v>
      </c>
      <c r="F31" s="45"/>
      <c r="G31" s="45">
        <v>0</v>
      </c>
      <c r="H31" s="45">
        <v>0</v>
      </c>
      <c r="I31" s="45">
        <v>0</v>
      </c>
      <c r="J31" s="45">
        <v>6400</v>
      </c>
      <c r="K31" s="45">
        <v>6400</v>
      </c>
      <c r="L31" s="45"/>
      <c r="M31" s="46">
        <v>0</v>
      </c>
    </row>
    <row r="32" spans="1:13" ht="12" customHeight="1">
      <c r="A32" s="27" t="s">
        <v>36</v>
      </c>
      <c r="B32" s="27"/>
      <c r="C32" s="3">
        <v>0</v>
      </c>
      <c r="D32" s="3">
        <v>2</v>
      </c>
      <c r="E32" s="3">
        <v>2</v>
      </c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/>
      <c r="M32" s="41">
        <v>0</v>
      </c>
    </row>
    <row r="33" spans="1:13" ht="12" customHeight="1">
      <c r="A33" s="27" t="s">
        <v>38</v>
      </c>
      <c r="B33" s="27"/>
      <c r="C33" s="3">
        <v>2</v>
      </c>
      <c r="D33" s="3">
        <v>1</v>
      </c>
      <c r="E33" s="3">
        <v>3</v>
      </c>
      <c r="F33" s="3"/>
      <c r="G33" s="3">
        <v>34578</v>
      </c>
      <c r="H33" s="3">
        <v>41325</v>
      </c>
      <c r="I33" s="3">
        <v>75903</v>
      </c>
      <c r="J33" s="3">
        <v>60</v>
      </c>
      <c r="K33" s="3">
        <v>75963</v>
      </c>
      <c r="L33" s="3"/>
      <c r="M33" s="41">
        <v>71293.78</v>
      </c>
    </row>
    <row r="34" spans="1:13" ht="12" customHeight="1">
      <c r="A34" s="27" t="s">
        <v>108</v>
      </c>
      <c r="B34" s="27"/>
      <c r="C34" s="3">
        <v>1</v>
      </c>
      <c r="D34" s="3">
        <v>1</v>
      </c>
      <c r="E34" s="3">
        <v>2</v>
      </c>
      <c r="F34" s="3"/>
      <c r="G34" s="3">
        <v>0</v>
      </c>
      <c r="H34" s="3">
        <v>9710</v>
      </c>
      <c r="I34" s="3">
        <v>9710</v>
      </c>
      <c r="J34" s="3">
        <v>1475</v>
      </c>
      <c r="K34" s="3">
        <v>11185</v>
      </c>
      <c r="L34" s="3"/>
      <c r="M34" s="41">
        <v>0</v>
      </c>
    </row>
    <row r="35" spans="1:13" ht="12" customHeight="1">
      <c r="A35" s="27" t="s">
        <v>39</v>
      </c>
      <c r="B35" s="27"/>
      <c r="C35" s="3">
        <v>4</v>
      </c>
      <c r="D35" s="3">
        <v>2</v>
      </c>
      <c r="E35" s="3">
        <v>6</v>
      </c>
      <c r="F35" s="3"/>
      <c r="G35" s="3">
        <v>132270</v>
      </c>
      <c r="H35" s="3">
        <v>229503</v>
      </c>
      <c r="I35" s="3">
        <v>361773</v>
      </c>
      <c r="J35" s="3">
        <v>42223</v>
      </c>
      <c r="K35" s="3">
        <v>403996</v>
      </c>
      <c r="L35" s="3"/>
      <c r="M35" s="41">
        <v>272977.43</v>
      </c>
    </row>
    <row r="36" spans="1:13" ht="12" customHeight="1">
      <c r="A36" s="36" t="s">
        <v>41</v>
      </c>
      <c r="B36" s="36"/>
      <c r="C36" s="49">
        <v>7</v>
      </c>
      <c r="D36" s="49">
        <v>9</v>
      </c>
      <c r="E36" s="49">
        <v>16</v>
      </c>
      <c r="F36" s="49"/>
      <c r="G36" s="49">
        <v>166848</v>
      </c>
      <c r="H36" s="49">
        <v>280538</v>
      </c>
      <c r="I36" s="49">
        <v>447386</v>
      </c>
      <c r="J36" s="49">
        <v>50158</v>
      </c>
      <c r="K36" s="49">
        <v>497544</v>
      </c>
      <c r="L36" s="49"/>
      <c r="M36" s="44">
        <v>344271.2</v>
      </c>
    </row>
    <row r="37" spans="1:13" ht="19.5" customHeight="1" thickBot="1">
      <c r="A37" s="36" t="s">
        <v>42</v>
      </c>
      <c r="B37" s="36"/>
      <c r="C37" s="53">
        <v>22</v>
      </c>
      <c r="D37" s="53">
        <v>27</v>
      </c>
      <c r="E37" s="53">
        <v>49</v>
      </c>
      <c r="F37" s="53"/>
      <c r="G37" s="53">
        <v>601922</v>
      </c>
      <c r="H37" s="53">
        <v>645160</v>
      </c>
      <c r="I37" s="53">
        <v>1247082</v>
      </c>
      <c r="J37" s="53">
        <v>1598847</v>
      </c>
      <c r="K37" s="53">
        <v>2845929</v>
      </c>
      <c r="L37" s="53"/>
      <c r="M37" s="48">
        <v>2115143.29</v>
      </c>
    </row>
    <row r="38" spans="1:13" ht="12" customHeight="1" thickTop="1">
      <c r="A38" s="27" t="s">
        <v>43</v>
      </c>
      <c r="B38" s="27"/>
      <c r="C38" s="35">
        <v>0</v>
      </c>
      <c r="D38" s="35">
        <v>1</v>
      </c>
      <c r="E38" s="35">
        <v>1</v>
      </c>
      <c r="F38" s="35"/>
      <c r="G38" s="35">
        <v>0</v>
      </c>
      <c r="H38" s="35">
        <v>0</v>
      </c>
      <c r="I38" s="35">
        <v>0</v>
      </c>
      <c r="J38" s="35">
        <v>2578</v>
      </c>
      <c r="K38" s="35">
        <v>2578</v>
      </c>
      <c r="L38" s="35"/>
      <c r="M38" s="40">
        <v>0</v>
      </c>
    </row>
    <row r="39" spans="1:13" ht="12" customHeight="1">
      <c r="A39" s="27" t="s">
        <v>44</v>
      </c>
      <c r="B39" s="27"/>
      <c r="C39" s="3">
        <v>2</v>
      </c>
      <c r="D39" s="3">
        <v>4</v>
      </c>
      <c r="E39" s="3">
        <v>6</v>
      </c>
      <c r="F39" s="3"/>
      <c r="G39" s="3">
        <v>712040</v>
      </c>
      <c r="H39" s="3">
        <v>259434</v>
      </c>
      <c r="I39" s="3">
        <v>971474</v>
      </c>
      <c r="J39" s="3">
        <v>119354</v>
      </c>
      <c r="K39" s="3">
        <v>1090828</v>
      </c>
      <c r="L39" s="3"/>
      <c r="M39" s="41">
        <v>1468320.02</v>
      </c>
    </row>
    <row r="40" spans="1:13" ht="12" customHeight="1">
      <c r="A40" s="27" t="s">
        <v>45</v>
      </c>
      <c r="B40" s="27"/>
      <c r="C40" s="3">
        <v>1</v>
      </c>
      <c r="D40" s="3">
        <v>1</v>
      </c>
      <c r="E40" s="3">
        <v>2</v>
      </c>
      <c r="F40" s="3"/>
      <c r="G40" s="3">
        <v>29741</v>
      </c>
      <c r="H40" s="3">
        <v>20647</v>
      </c>
      <c r="I40" s="3">
        <v>50388</v>
      </c>
      <c r="J40" s="3">
        <v>0</v>
      </c>
      <c r="K40" s="3">
        <v>50388</v>
      </c>
      <c r="L40" s="3"/>
      <c r="M40" s="41">
        <v>94108.78</v>
      </c>
    </row>
    <row r="41" spans="1:13" ht="12" customHeight="1">
      <c r="A41" s="27" t="s">
        <v>46</v>
      </c>
      <c r="B41" s="27"/>
      <c r="C41" s="3">
        <v>1</v>
      </c>
      <c r="D41" s="3">
        <v>0</v>
      </c>
      <c r="E41" s="3">
        <v>1</v>
      </c>
      <c r="F41" s="3"/>
      <c r="G41" s="3">
        <v>53456</v>
      </c>
      <c r="H41" s="3">
        <v>5557</v>
      </c>
      <c r="I41" s="3">
        <v>59013</v>
      </c>
      <c r="J41" s="3">
        <v>0</v>
      </c>
      <c r="K41" s="3">
        <v>59013</v>
      </c>
      <c r="L41" s="3"/>
      <c r="M41" s="41">
        <v>348864.72</v>
      </c>
    </row>
    <row r="42" spans="1:13" ht="12" customHeight="1">
      <c r="A42" s="27" t="s">
        <v>48</v>
      </c>
      <c r="B42" s="27"/>
      <c r="C42" s="3">
        <v>1</v>
      </c>
      <c r="D42" s="3">
        <v>0</v>
      </c>
      <c r="E42" s="3">
        <v>1</v>
      </c>
      <c r="F42" s="3"/>
      <c r="G42" s="3">
        <v>10696</v>
      </c>
      <c r="H42" s="3">
        <v>17054</v>
      </c>
      <c r="I42" s="3">
        <v>27750</v>
      </c>
      <c r="J42" s="3">
        <v>0</v>
      </c>
      <c r="K42" s="3">
        <v>27750</v>
      </c>
      <c r="L42" s="3"/>
      <c r="M42" s="41">
        <v>44090.96</v>
      </c>
    </row>
    <row r="43" spans="1:13" ht="12" customHeight="1">
      <c r="A43" s="27" t="s">
        <v>49</v>
      </c>
      <c r="B43" s="27"/>
      <c r="C43" s="3">
        <v>0</v>
      </c>
      <c r="D43" s="3">
        <v>3</v>
      </c>
      <c r="E43" s="3">
        <v>3</v>
      </c>
      <c r="F43" s="3"/>
      <c r="G43" s="3">
        <v>0</v>
      </c>
      <c r="H43" s="3">
        <v>0</v>
      </c>
      <c r="I43" s="3">
        <v>0</v>
      </c>
      <c r="J43" s="3">
        <v>7586</v>
      </c>
      <c r="K43" s="3">
        <v>7586</v>
      </c>
      <c r="L43" s="3"/>
      <c r="M43" s="41">
        <v>0</v>
      </c>
    </row>
    <row r="44" spans="1:13" ht="12" customHeight="1">
      <c r="A44" s="27" t="s">
        <v>116</v>
      </c>
      <c r="B44" s="27"/>
      <c r="C44" s="3">
        <v>0</v>
      </c>
      <c r="D44" s="3">
        <v>1</v>
      </c>
      <c r="E44" s="3">
        <v>1</v>
      </c>
      <c r="F44" s="3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/>
      <c r="M44" s="41">
        <v>0</v>
      </c>
    </row>
    <row r="45" spans="1:13" ht="12" customHeight="1">
      <c r="A45" s="27" t="s">
        <v>51</v>
      </c>
      <c r="B45" s="27"/>
      <c r="C45" s="3">
        <v>0</v>
      </c>
      <c r="D45" s="3">
        <v>1</v>
      </c>
      <c r="E45" s="3">
        <v>1</v>
      </c>
      <c r="F45" s="3"/>
      <c r="G45" s="3">
        <v>0</v>
      </c>
      <c r="H45" s="3">
        <v>0</v>
      </c>
      <c r="I45" s="3">
        <v>0</v>
      </c>
      <c r="J45" s="3">
        <v>1710</v>
      </c>
      <c r="K45" s="3">
        <v>1710</v>
      </c>
      <c r="L45" s="3"/>
      <c r="M45" s="41">
        <v>0</v>
      </c>
    </row>
    <row r="46" spans="1:13" ht="12" customHeight="1">
      <c r="A46" s="36" t="s">
        <v>52</v>
      </c>
      <c r="B46" s="36"/>
      <c r="C46" s="49">
        <v>5</v>
      </c>
      <c r="D46" s="49">
        <v>11</v>
      </c>
      <c r="E46" s="49">
        <v>16</v>
      </c>
      <c r="F46" s="49"/>
      <c r="G46" s="49">
        <v>805933</v>
      </c>
      <c r="H46" s="49">
        <v>302692</v>
      </c>
      <c r="I46" s="49">
        <v>1108625</v>
      </c>
      <c r="J46" s="49">
        <v>131228</v>
      </c>
      <c r="K46" s="49">
        <v>1239853</v>
      </c>
      <c r="L46" s="49"/>
      <c r="M46" s="44">
        <v>1955384.48</v>
      </c>
    </row>
    <row r="47" spans="1:13" ht="12" customHeight="1">
      <c r="A47" s="27" t="s">
        <v>53</v>
      </c>
      <c r="B47" s="27"/>
      <c r="C47" s="45">
        <v>2</v>
      </c>
      <c r="D47" s="45">
        <v>2</v>
      </c>
      <c r="E47" s="45">
        <v>4</v>
      </c>
      <c r="F47" s="45"/>
      <c r="G47" s="45">
        <v>17596</v>
      </c>
      <c r="H47" s="45">
        <v>17685</v>
      </c>
      <c r="I47" s="45">
        <v>35281</v>
      </c>
      <c r="J47" s="45">
        <v>26835</v>
      </c>
      <c r="K47" s="45">
        <v>62116</v>
      </c>
      <c r="L47" s="45"/>
      <c r="M47" s="46">
        <v>36205.69</v>
      </c>
    </row>
    <row r="48" spans="1:13" ht="12" customHeight="1">
      <c r="A48" s="27" t="s">
        <v>54</v>
      </c>
      <c r="B48" s="27"/>
      <c r="C48" s="3">
        <v>1</v>
      </c>
      <c r="D48" s="3">
        <v>1</v>
      </c>
      <c r="E48" s="3">
        <v>2</v>
      </c>
      <c r="F48" s="3"/>
      <c r="G48" s="3">
        <v>10467</v>
      </c>
      <c r="H48" s="3">
        <v>7596</v>
      </c>
      <c r="I48" s="3">
        <v>18063</v>
      </c>
      <c r="J48" s="3">
        <v>57165</v>
      </c>
      <c r="K48" s="3">
        <v>75228</v>
      </c>
      <c r="L48" s="3"/>
      <c r="M48" s="41">
        <v>21615.79</v>
      </c>
    </row>
    <row r="49" spans="1:13" ht="12" customHeight="1">
      <c r="A49" s="36" t="s">
        <v>55</v>
      </c>
      <c r="B49" s="36"/>
      <c r="C49" s="49">
        <v>3</v>
      </c>
      <c r="D49" s="49">
        <v>3</v>
      </c>
      <c r="E49" s="49">
        <v>6</v>
      </c>
      <c r="F49" s="49"/>
      <c r="G49" s="49">
        <v>28063</v>
      </c>
      <c r="H49" s="49">
        <v>25281</v>
      </c>
      <c r="I49" s="49">
        <v>53344</v>
      </c>
      <c r="J49" s="49">
        <v>84000</v>
      </c>
      <c r="K49" s="49">
        <v>137344</v>
      </c>
      <c r="L49" s="49"/>
      <c r="M49" s="44">
        <v>57821.48</v>
      </c>
    </row>
    <row r="50" spans="1:13" ht="12" customHeight="1">
      <c r="A50" s="27" t="s">
        <v>56</v>
      </c>
      <c r="B50" s="27"/>
      <c r="C50" s="45">
        <v>1</v>
      </c>
      <c r="D50" s="45">
        <v>1</v>
      </c>
      <c r="E50" s="45">
        <v>2</v>
      </c>
      <c r="F50" s="45"/>
      <c r="G50" s="45">
        <v>8265</v>
      </c>
      <c r="H50" s="45">
        <v>14068</v>
      </c>
      <c r="I50" s="45">
        <v>22333</v>
      </c>
      <c r="J50" s="45">
        <v>1979</v>
      </c>
      <c r="K50" s="45">
        <v>24312</v>
      </c>
      <c r="L50" s="45"/>
      <c r="M50" s="46">
        <v>17020.35</v>
      </c>
    </row>
    <row r="51" spans="1:13" ht="12" customHeight="1">
      <c r="A51" s="27" t="s">
        <v>57</v>
      </c>
      <c r="B51" s="27"/>
      <c r="C51" s="3">
        <v>0</v>
      </c>
      <c r="D51" s="3">
        <v>0</v>
      </c>
      <c r="E51" s="3">
        <v>0</v>
      </c>
      <c r="F51" s="3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/>
      <c r="M51" s="41">
        <v>0</v>
      </c>
    </row>
    <row r="52" spans="1:13" ht="12" customHeight="1">
      <c r="A52" s="27" t="s">
        <v>58</v>
      </c>
      <c r="B52" s="27"/>
      <c r="C52" s="3">
        <v>0</v>
      </c>
      <c r="D52" s="3">
        <v>1</v>
      </c>
      <c r="E52" s="3">
        <v>1</v>
      </c>
      <c r="F52" s="3"/>
      <c r="G52" s="3">
        <v>0</v>
      </c>
      <c r="H52" s="3">
        <v>0</v>
      </c>
      <c r="I52" s="3">
        <v>0</v>
      </c>
      <c r="J52" s="3">
        <v>1527</v>
      </c>
      <c r="K52" s="3">
        <v>1527</v>
      </c>
      <c r="L52" s="3"/>
      <c r="M52" s="41">
        <v>0</v>
      </c>
    </row>
    <row r="53" spans="1:13" ht="12" customHeight="1">
      <c r="A53" s="27" t="s">
        <v>59</v>
      </c>
      <c r="B53" s="27"/>
      <c r="C53" s="3">
        <v>1</v>
      </c>
      <c r="D53" s="3">
        <v>0</v>
      </c>
      <c r="E53" s="3">
        <v>1</v>
      </c>
      <c r="F53" s="3"/>
      <c r="G53" s="3">
        <v>77929</v>
      </c>
      <c r="H53" s="3">
        <v>77356</v>
      </c>
      <c r="I53" s="3">
        <v>155285</v>
      </c>
      <c r="J53" s="3">
        <v>0</v>
      </c>
      <c r="K53" s="3">
        <v>155285</v>
      </c>
      <c r="L53" s="3"/>
      <c r="M53" s="41">
        <v>321457.23</v>
      </c>
    </row>
    <row r="54" spans="1:13" ht="12" customHeight="1">
      <c r="A54" s="36" t="s">
        <v>60</v>
      </c>
      <c r="B54" s="36"/>
      <c r="C54" s="49">
        <v>2</v>
      </c>
      <c r="D54" s="49">
        <v>2</v>
      </c>
      <c r="E54" s="49">
        <v>4</v>
      </c>
      <c r="F54" s="49"/>
      <c r="G54" s="49">
        <v>86194</v>
      </c>
      <c r="H54" s="49">
        <v>91424</v>
      </c>
      <c r="I54" s="49">
        <v>177618</v>
      </c>
      <c r="J54" s="49">
        <v>3506</v>
      </c>
      <c r="K54" s="49">
        <v>181124</v>
      </c>
      <c r="L54" s="49"/>
      <c r="M54" s="44">
        <v>338477.59</v>
      </c>
    </row>
    <row r="55" spans="1:13" ht="12" customHeight="1">
      <c r="A55" s="27" t="s">
        <v>61</v>
      </c>
      <c r="B55" s="27"/>
      <c r="C55" s="45">
        <v>0</v>
      </c>
      <c r="D55" s="45">
        <v>5</v>
      </c>
      <c r="E55" s="45">
        <v>5</v>
      </c>
      <c r="F55" s="45"/>
      <c r="G55" s="45">
        <v>0</v>
      </c>
      <c r="H55" s="45">
        <v>0</v>
      </c>
      <c r="I55" s="45">
        <v>0</v>
      </c>
      <c r="J55" s="45">
        <v>642720</v>
      </c>
      <c r="K55" s="45">
        <v>642720</v>
      </c>
      <c r="L55" s="45"/>
      <c r="M55" s="46">
        <v>0</v>
      </c>
    </row>
    <row r="56" spans="1:13" ht="12" customHeight="1">
      <c r="A56" s="27" t="s">
        <v>62</v>
      </c>
      <c r="B56" s="27"/>
      <c r="C56" s="3">
        <v>1</v>
      </c>
      <c r="D56" s="3">
        <v>2</v>
      </c>
      <c r="E56" s="3">
        <v>3</v>
      </c>
      <c r="F56" s="3"/>
      <c r="G56" s="3">
        <v>6322</v>
      </c>
      <c r="H56" s="3">
        <v>5758</v>
      </c>
      <c r="I56" s="3">
        <v>12080</v>
      </c>
      <c r="J56" s="3">
        <v>29388</v>
      </c>
      <c r="K56" s="3">
        <v>41468</v>
      </c>
      <c r="L56" s="3"/>
      <c r="M56" s="41">
        <v>13035.37</v>
      </c>
    </row>
    <row r="57" spans="1:13" ht="12" customHeight="1">
      <c r="A57" s="27" t="s">
        <v>63</v>
      </c>
      <c r="B57" s="27"/>
      <c r="C57" s="3">
        <v>12</v>
      </c>
      <c r="D57" s="3">
        <v>11</v>
      </c>
      <c r="E57" s="3">
        <v>23</v>
      </c>
      <c r="F57" s="3"/>
      <c r="G57" s="3">
        <v>3242492</v>
      </c>
      <c r="H57" s="3">
        <v>1500043</v>
      </c>
      <c r="I57" s="3">
        <v>4742535</v>
      </c>
      <c r="J57" s="3">
        <v>1337821</v>
      </c>
      <c r="K57" s="3">
        <v>6080356</v>
      </c>
      <c r="L57" s="3"/>
      <c r="M57" s="41">
        <v>16041352.19</v>
      </c>
    </row>
    <row r="58" spans="1:13" ht="12" customHeight="1">
      <c r="A58" s="27" t="s">
        <v>64</v>
      </c>
      <c r="B58" s="27"/>
      <c r="C58" s="3">
        <v>4</v>
      </c>
      <c r="D58" s="3">
        <v>9</v>
      </c>
      <c r="E58" s="3">
        <v>13</v>
      </c>
      <c r="F58" s="3"/>
      <c r="G58" s="3">
        <v>93805</v>
      </c>
      <c r="H58" s="3">
        <v>100480</v>
      </c>
      <c r="I58" s="3">
        <v>194285</v>
      </c>
      <c r="J58" s="3">
        <v>71743</v>
      </c>
      <c r="K58" s="3">
        <v>266028</v>
      </c>
      <c r="L58" s="3"/>
      <c r="M58" s="41">
        <v>282665.12</v>
      </c>
    </row>
    <row r="59" spans="1:13" ht="12" customHeight="1">
      <c r="A59" s="36" t="s">
        <v>65</v>
      </c>
      <c r="B59" s="36"/>
      <c r="C59" s="49">
        <v>17</v>
      </c>
      <c r="D59" s="49">
        <v>27</v>
      </c>
      <c r="E59" s="49">
        <v>44</v>
      </c>
      <c r="F59" s="49"/>
      <c r="G59" s="49">
        <v>3342619</v>
      </c>
      <c r="H59" s="49">
        <v>1606281</v>
      </c>
      <c r="I59" s="49">
        <v>4948900</v>
      </c>
      <c r="J59" s="49">
        <v>2081672</v>
      </c>
      <c r="K59" s="49">
        <v>7030572</v>
      </c>
      <c r="L59" s="49"/>
      <c r="M59" s="44">
        <v>16337052.68</v>
      </c>
    </row>
    <row r="60" spans="1:13" ht="19.5" customHeight="1" thickBot="1">
      <c r="A60" s="36" t="s">
        <v>66</v>
      </c>
      <c r="B60" s="36"/>
      <c r="C60" s="64">
        <v>27</v>
      </c>
      <c r="D60" s="64">
        <v>43</v>
      </c>
      <c r="E60" s="64">
        <v>70</v>
      </c>
      <c r="F60" s="64"/>
      <c r="G60" s="64">
        <v>4262809</v>
      </c>
      <c r="H60" s="64">
        <v>2025678</v>
      </c>
      <c r="I60" s="64">
        <v>6288487</v>
      </c>
      <c r="J60" s="64">
        <v>2300406</v>
      </c>
      <c r="K60" s="64">
        <v>8588893</v>
      </c>
      <c r="L60" s="64"/>
      <c r="M60" s="62">
        <v>18688736.23</v>
      </c>
    </row>
    <row r="61" spans="1:13" ht="13.5" customHeight="1" thickTop="1">
      <c r="A61" s="82" t="s">
        <v>117</v>
      </c>
      <c r="B61" s="83"/>
      <c r="C61" s="83"/>
      <c r="D61" s="83"/>
      <c r="E61" s="83"/>
      <c r="F61" s="83"/>
      <c r="G61" s="83"/>
      <c r="H61" s="83"/>
      <c r="I61" s="49"/>
      <c r="J61" s="49"/>
      <c r="K61" s="49"/>
      <c r="L61" s="49"/>
      <c r="M61" s="44"/>
    </row>
    <row r="62" spans="1:13" ht="12" customHeight="1">
      <c r="A62" s="27" t="s">
        <v>67</v>
      </c>
      <c r="B62" s="27"/>
      <c r="C62" s="3">
        <v>0</v>
      </c>
      <c r="D62" s="3">
        <v>1</v>
      </c>
      <c r="E62" s="3">
        <v>1</v>
      </c>
      <c r="F62" s="3"/>
      <c r="G62" s="3">
        <v>0</v>
      </c>
      <c r="H62" s="3">
        <v>0</v>
      </c>
      <c r="I62" s="3">
        <v>0</v>
      </c>
      <c r="J62" s="3">
        <v>2187</v>
      </c>
      <c r="K62" s="3">
        <v>2187</v>
      </c>
      <c r="L62" s="3"/>
      <c r="M62" s="41">
        <v>0</v>
      </c>
    </row>
    <row r="63" spans="1:13" ht="12" customHeight="1">
      <c r="A63" s="27" t="s">
        <v>68</v>
      </c>
      <c r="B63" s="27"/>
      <c r="C63" s="3">
        <v>0</v>
      </c>
      <c r="D63" s="3">
        <v>3</v>
      </c>
      <c r="E63" s="3">
        <v>3</v>
      </c>
      <c r="F63" s="3"/>
      <c r="G63" s="3">
        <v>0</v>
      </c>
      <c r="H63" s="3">
        <v>0</v>
      </c>
      <c r="I63" s="3">
        <v>0</v>
      </c>
      <c r="J63" s="3">
        <v>12542</v>
      </c>
      <c r="K63" s="3">
        <v>12542</v>
      </c>
      <c r="L63" s="3"/>
      <c r="M63" s="41">
        <v>0</v>
      </c>
    </row>
    <row r="64" spans="1:13" ht="12" customHeight="1">
      <c r="A64" s="27" t="s">
        <v>69</v>
      </c>
      <c r="B64" s="27"/>
      <c r="C64" s="3">
        <v>0</v>
      </c>
      <c r="D64" s="3">
        <v>2</v>
      </c>
      <c r="E64" s="3">
        <v>2</v>
      </c>
      <c r="F64" s="3"/>
      <c r="G64" s="3">
        <v>0</v>
      </c>
      <c r="H64" s="3">
        <v>0</v>
      </c>
      <c r="I64" s="3">
        <v>0</v>
      </c>
      <c r="J64" s="3">
        <v>12264</v>
      </c>
      <c r="K64" s="3">
        <v>12264</v>
      </c>
      <c r="L64" s="3"/>
      <c r="M64" s="41">
        <v>0</v>
      </c>
    </row>
    <row r="65" spans="1:13" ht="12" customHeight="1">
      <c r="A65" s="36" t="s">
        <v>71</v>
      </c>
      <c r="B65" s="36"/>
      <c r="C65" s="49">
        <v>0</v>
      </c>
      <c r="D65" s="49">
        <v>6</v>
      </c>
      <c r="E65" s="49">
        <v>6</v>
      </c>
      <c r="F65" s="49"/>
      <c r="G65" s="49">
        <v>0</v>
      </c>
      <c r="H65" s="49">
        <v>0</v>
      </c>
      <c r="I65" s="49">
        <v>0</v>
      </c>
      <c r="J65" s="49">
        <v>26993</v>
      </c>
      <c r="K65" s="49">
        <v>26993</v>
      </c>
      <c r="L65" s="49"/>
      <c r="M65" s="44">
        <v>0</v>
      </c>
    </row>
    <row r="66" spans="1:13" ht="12" customHeight="1">
      <c r="A66" s="27" t="s">
        <v>72</v>
      </c>
      <c r="B66" s="27"/>
      <c r="C66" s="45">
        <v>2</v>
      </c>
      <c r="D66" s="45">
        <v>1</v>
      </c>
      <c r="E66" s="45">
        <v>3</v>
      </c>
      <c r="F66" s="45"/>
      <c r="G66" s="45">
        <v>752</v>
      </c>
      <c r="H66" s="45">
        <v>25615</v>
      </c>
      <c r="I66" s="45">
        <v>26367</v>
      </c>
      <c r="J66" s="45">
        <v>2036</v>
      </c>
      <c r="K66" s="45">
        <v>28403</v>
      </c>
      <c r="L66" s="45"/>
      <c r="M66" s="46">
        <v>1553.5</v>
      </c>
    </row>
    <row r="67" spans="1:13" ht="12" customHeight="1">
      <c r="A67" s="27" t="s">
        <v>73</v>
      </c>
      <c r="B67" s="27"/>
      <c r="C67" s="3">
        <v>1</v>
      </c>
      <c r="D67" s="3">
        <v>0</v>
      </c>
      <c r="E67" s="3">
        <v>1</v>
      </c>
      <c r="F67" s="3"/>
      <c r="G67" s="3">
        <v>5968</v>
      </c>
      <c r="H67" s="3">
        <v>6754</v>
      </c>
      <c r="I67" s="3">
        <v>12722</v>
      </c>
      <c r="J67" s="3">
        <v>0</v>
      </c>
      <c r="K67" s="3">
        <v>12722</v>
      </c>
      <c r="L67" s="3"/>
      <c r="M67" s="41">
        <v>11806.2</v>
      </c>
    </row>
    <row r="68" spans="1:13" ht="12" customHeight="1">
      <c r="A68" s="36" t="s">
        <v>74</v>
      </c>
      <c r="B68" s="36"/>
      <c r="C68" s="49">
        <v>3</v>
      </c>
      <c r="D68" s="49">
        <v>1</v>
      </c>
      <c r="E68" s="49">
        <v>4</v>
      </c>
      <c r="F68" s="49"/>
      <c r="G68" s="49">
        <v>6720</v>
      </c>
      <c r="H68" s="49">
        <v>32369</v>
      </c>
      <c r="I68" s="49">
        <v>39089</v>
      </c>
      <c r="J68" s="49">
        <v>2036</v>
      </c>
      <c r="K68" s="49">
        <v>41125</v>
      </c>
      <c r="L68" s="49"/>
      <c r="M68" s="44">
        <v>13359.71</v>
      </c>
    </row>
    <row r="69" spans="1:13" ht="12" customHeight="1">
      <c r="A69" s="27" t="s">
        <v>109</v>
      </c>
      <c r="B69" s="27"/>
      <c r="C69" s="45">
        <v>1</v>
      </c>
      <c r="D69" s="45">
        <v>0</v>
      </c>
      <c r="E69" s="45">
        <v>1</v>
      </c>
      <c r="F69" s="45"/>
      <c r="G69" s="45">
        <v>5876</v>
      </c>
      <c r="H69" s="45">
        <v>11104</v>
      </c>
      <c r="I69" s="45">
        <v>16980</v>
      </c>
      <c r="J69" s="45">
        <v>0</v>
      </c>
      <c r="K69" s="45">
        <v>16980</v>
      </c>
      <c r="L69" s="45"/>
      <c r="M69" s="46">
        <v>12120.21</v>
      </c>
    </row>
    <row r="70" spans="1:13" ht="12" customHeight="1">
      <c r="A70" s="27" t="s">
        <v>76</v>
      </c>
      <c r="B70" s="27"/>
      <c r="C70" s="3">
        <v>2</v>
      </c>
      <c r="D70" s="3">
        <v>2</v>
      </c>
      <c r="E70" s="3">
        <v>4</v>
      </c>
      <c r="F70" s="3"/>
      <c r="G70" s="3">
        <v>228614</v>
      </c>
      <c r="H70" s="3">
        <v>355032</v>
      </c>
      <c r="I70" s="3">
        <v>583646</v>
      </c>
      <c r="J70" s="3">
        <v>1409</v>
      </c>
      <c r="K70" s="3">
        <v>585055</v>
      </c>
      <c r="L70" s="3"/>
      <c r="M70" s="41">
        <v>472122.17</v>
      </c>
    </row>
    <row r="71" spans="1:13" ht="12" customHeight="1">
      <c r="A71" s="27" t="s">
        <v>77</v>
      </c>
      <c r="B71" s="27"/>
      <c r="C71" s="3">
        <v>10</v>
      </c>
      <c r="D71" s="3">
        <v>11</v>
      </c>
      <c r="E71" s="3">
        <v>21</v>
      </c>
      <c r="F71" s="3"/>
      <c r="G71" s="3">
        <v>1921349</v>
      </c>
      <c r="H71" s="3">
        <v>1037587</v>
      </c>
      <c r="I71" s="3">
        <v>2958936</v>
      </c>
      <c r="J71" s="3">
        <v>343042</v>
      </c>
      <c r="K71" s="3">
        <v>3301978</v>
      </c>
      <c r="L71" s="3"/>
      <c r="M71" s="41">
        <v>10881932.79</v>
      </c>
    </row>
    <row r="72" spans="1:13" ht="12" customHeight="1">
      <c r="A72" s="27" t="s">
        <v>78</v>
      </c>
      <c r="B72" s="27"/>
      <c r="C72" s="3">
        <v>3</v>
      </c>
      <c r="D72" s="3">
        <v>1</v>
      </c>
      <c r="E72" s="3">
        <v>4</v>
      </c>
      <c r="F72" s="3"/>
      <c r="G72" s="3">
        <v>141782</v>
      </c>
      <c r="H72" s="3">
        <v>239198</v>
      </c>
      <c r="I72" s="3">
        <v>380980</v>
      </c>
      <c r="J72" s="3">
        <v>10453</v>
      </c>
      <c r="K72" s="3">
        <v>391433</v>
      </c>
      <c r="L72" s="3"/>
      <c r="M72" s="41">
        <v>457798.76</v>
      </c>
    </row>
    <row r="73" spans="1:13" ht="12" customHeight="1">
      <c r="A73" s="36" t="s">
        <v>79</v>
      </c>
      <c r="B73" s="36"/>
      <c r="C73" s="49">
        <v>16</v>
      </c>
      <c r="D73" s="49">
        <v>14</v>
      </c>
      <c r="E73" s="49">
        <v>30</v>
      </c>
      <c r="F73" s="49"/>
      <c r="G73" s="49">
        <v>2297621</v>
      </c>
      <c r="H73" s="49">
        <v>1642921</v>
      </c>
      <c r="I73" s="49">
        <v>3940542</v>
      </c>
      <c r="J73" s="49">
        <v>354904</v>
      </c>
      <c r="K73" s="49">
        <v>4295446</v>
      </c>
      <c r="L73" s="49"/>
      <c r="M73" s="44">
        <v>11823973.93</v>
      </c>
    </row>
    <row r="74" spans="1:13" ht="12" customHeight="1">
      <c r="A74" s="27" t="s">
        <v>80</v>
      </c>
      <c r="B74" s="27"/>
      <c r="C74" s="45">
        <v>3</v>
      </c>
      <c r="D74" s="45">
        <v>1</v>
      </c>
      <c r="E74" s="45">
        <v>4</v>
      </c>
      <c r="F74" s="45"/>
      <c r="G74" s="45">
        <v>77326</v>
      </c>
      <c r="H74" s="45">
        <v>86922</v>
      </c>
      <c r="I74" s="45">
        <v>164248</v>
      </c>
      <c r="J74" s="45">
        <v>0</v>
      </c>
      <c r="K74" s="45">
        <v>164248</v>
      </c>
      <c r="L74" s="45"/>
      <c r="M74" s="46">
        <v>193189.48</v>
      </c>
    </row>
    <row r="75" spans="1:13" ht="12" customHeight="1">
      <c r="A75" s="27" t="s">
        <v>81</v>
      </c>
      <c r="B75" s="27"/>
      <c r="C75" s="3">
        <v>0</v>
      </c>
      <c r="D75" s="3">
        <v>1</v>
      </c>
      <c r="E75" s="3">
        <v>1</v>
      </c>
      <c r="F75" s="3"/>
      <c r="G75" s="3">
        <v>0</v>
      </c>
      <c r="H75" s="3">
        <v>0</v>
      </c>
      <c r="I75" s="3">
        <v>0</v>
      </c>
      <c r="J75" s="3">
        <v>949</v>
      </c>
      <c r="K75" s="3">
        <v>949</v>
      </c>
      <c r="L75" s="3"/>
      <c r="M75" s="41">
        <v>0</v>
      </c>
    </row>
    <row r="76" spans="1:13" ht="12" customHeight="1">
      <c r="A76" s="27" t="s">
        <v>82</v>
      </c>
      <c r="B76" s="27"/>
      <c r="C76" s="3">
        <v>0</v>
      </c>
      <c r="D76" s="3">
        <v>1</v>
      </c>
      <c r="E76" s="3">
        <v>1</v>
      </c>
      <c r="F76" s="3"/>
      <c r="G76" s="3">
        <v>0</v>
      </c>
      <c r="H76" s="3">
        <v>0</v>
      </c>
      <c r="I76" s="3">
        <v>0</v>
      </c>
      <c r="J76" s="3">
        <v>1900</v>
      </c>
      <c r="K76" s="3">
        <v>1900</v>
      </c>
      <c r="L76" s="3"/>
      <c r="M76" s="41">
        <v>0</v>
      </c>
    </row>
    <row r="77" spans="1:13" ht="12" customHeight="1">
      <c r="A77" s="27" t="s">
        <v>110</v>
      </c>
      <c r="B77" s="27"/>
      <c r="C77" s="3">
        <v>0</v>
      </c>
      <c r="D77" s="3">
        <v>0</v>
      </c>
      <c r="E77" s="3">
        <v>0</v>
      </c>
      <c r="F77" s="3"/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/>
      <c r="M77" s="41">
        <v>0</v>
      </c>
    </row>
    <row r="78" spans="1:13" ht="12" customHeight="1">
      <c r="A78" s="36" t="s">
        <v>84</v>
      </c>
      <c r="B78" s="36"/>
      <c r="C78" s="49">
        <v>3</v>
      </c>
      <c r="D78" s="49">
        <v>3</v>
      </c>
      <c r="E78" s="49">
        <v>6</v>
      </c>
      <c r="F78" s="49"/>
      <c r="G78" s="49">
        <v>77326</v>
      </c>
      <c r="H78" s="49">
        <v>86922</v>
      </c>
      <c r="I78" s="49">
        <v>164248</v>
      </c>
      <c r="J78" s="49">
        <v>2849</v>
      </c>
      <c r="K78" s="49">
        <v>167097</v>
      </c>
      <c r="L78" s="49"/>
      <c r="M78" s="44">
        <v>193189.48</v>
      </c>
    </row>
    <row r="79" spans="1:13" ht="12" customHeight="1">
      <c r="A79" s="27" t="s">
        <v>85</v>
      </c>
      <c r="B79" s="27"/>
      <c r="C79" s="45">
        <v>0</v>
      </c>
      <c r="D79" s="45">
        <v>3</v>
      </c>
      <c r="E79" s="45">
        <v>3</v>
      </c>
      <c r="F79" s="45"/>
      <c r="G79" s="45">
        <v>0</v>
      </c>
      <c r="H79" s="45">
        <v>0</v>
      </c>
      <c r="I79" s="45">
        <v>0</v>
      </c>
      <c r="J79" s="45">
        <v>69822</v>
      </c>
      <c r="K79" s="45">
        <v>69822</v>
      </c>
      <c r="L79" s="45"/>
      <c r="M79" s="46">
        <v>0</v>
      </c>
    </row>
    <row r="80" spans="1:13" ht="12" customHeight="1">
      <c r="A80" s="27" t="s">
        <v>86</v>
      </c>
      <c r="B80" s="27"/>
      <c r="C80" s="3">
        <v>0</v>
      </c>
      <c r="D80" s="3">
        <v>2</v>
      </c>
      <c r="E80" s="3">
        <v>2</v>
      </c>
      <c r="F80" s="3"/>
      <c r="G80" s="3">
        <v>0</v>
      </c>
      <c r="H80" s="3">
        <v>0</v>
      </c>
      <c r="I80" s="3">
        <v>0</v>
      </c>
      <c r="J80" s="3">
        <v>27834</v>
      </c>
      <c r="K80" s="3">
        <v>27834</v>
      </c>
      <c r="L80" s="3"/>
      <c r="M80" s="41">
        <v>0</v>
      </c>
    </row>
    <row r="81" spans="1:13" ht="12" customHeight="1">
      <c r="A81" s="36" t="s">
        <v>87</v>
      </c>
      <c r="B81" s="36"/>
      <c r="C81" s="49">
        <v>0</v>
      </c>
      <c r="D81" s="49">
        <v>5</v>
      </c>
      <c r="E81" s="49">
        <v>5</v>
      </c>
      <c r="F81" s="49"/>
      <c r="G81" s="49">
        <v>0</v>
      </c>
      <c r="H81" s="49">
        <v>0</v>
      </c>
      <c r="I81" s="49">
        <v>0</v>
      </c>
      <c r="J81" s="49">
        <v>97656</v>
      </c>
      <c r="K81" s="49">
        <v>97656</v>
      </c>
      <c r="L81" s="49"/>
      <c r="M81" s="44">
        <v>0</v>
      </c>
    </row>
    <row r="82" spans="1:13" ht="12" customHeight="1">
      <c r="A82" s="27" t="s">
        <v>111</v>
      </c>
      <c r="B82" s="27"/>
      <c r="C82" s="45">
        <v>0</v>
      </c>
      <c r="D82" s="45">
        <v>1</v>
      </c>
      <c r="E82" s="45">
        <v>1</v>
      </c>
      <c r="F82" s="45"/>
      <c r="G82" s="45">
        <v>0</v>
      </c>
      <c r="H82" s="45">
        <v>0</v>
      </c>
      <c r="I82" s="45">
        <v>0</v>
      </c>
      <c r="J82" s="45">
        <v>21336</v>
      </c>
      <c r="K82" s="45">
        <v>21336</v>
      </c>
      <c r="L82" s="45"/>
      <c r="M82" s="46">
        <v>0</v>
      </c>
    </row>
    <row r="83" spans="1:13" ht="12" customHeight="1">
      <c r="A83" s="27" t="s">
        <v>88</v>
      </c>
      <c r="B83" s="27"/>
      <c r="C83" s="3">
        <v>0</v>
      </c>
      <c r="D83" s="3">
        <v>2</v>
      </c>
      <c r="E83" s="3">
        <v>2</v>
      </c>
      <c r="F83" s="3"/>
      <c r="G83" s="3">
        <v>0</v>
      </c>
      <c r="H83" s="3">
        <v>0</v>
      </c>
      <c r="I83" s="3">
        <v>0</v>
      </c>
      <c r="J83" s="3">
        <v>18534</v>
      </c>
      <c r="K83" s="3">
        <v>18534</v>
      </c>
      <c r="L83" s="3"/>
      <c r="M83" s="41">
        <v>0</v>
      </c>
    </row>
    <row r="84" spans="1:13" ht="12" customHeight="1">
      <c r="A84" s="27" t="s">
        <v>89</v>
      </c>
      <c r="B84" s="27"/>
      <c r="C84" s="3">
        <v>0</v>
      </c>
      <c r="D84" s="3">
        <v>1</v>
      </c>
      <c r="E84" s="3">
        <v>1</v>
      </c>
      <c r="F84" s="3"/>
      <c r="G84" s="3">
        <v>0</v>
      </c>
      <c r="H84" s="3">
        <v>0</v>
      </c>
      <c r="I84" s="3">
        <v>0</v>
      </c>
      <c r="J84" s="3">
        <v>314000</v>
      </c>
      <c r="K84" s="3">
        <v>314000</v>
      </c>
      <c r="L84" s="3"/>
      <c r="M84" s="41">
        <v>0</v>
      </c>
    </row>
    <row r="85" spans="1:13" ht="12" customHeight="1">
      <c r="A85" s="27" t="s">
        <v>90</v>
      </c>
      <c r="B85" s="27"/>
      <c r="C85" s="3">
        <v>2</v>
      </c>
      <c r="D85" s="3">
        <v>4</v>
      </c>
      <c r="E85" s="3">
        <v>6</v>
      </c>
      <c r="F85" s="3"/>
      <c r="G85" s="3">
        <v>0</v>
      </c>
      <c r="H85" s="3">
        <v>15407</v>
      </c>
      <c r="I85" s="3">
        <v>15407</v>
      </c>
      <c r="J85" s="3">
        <f>90687-15407</f>
        <v>75280</v>
      </c>
      <c r="K85" s="3">
        <v>90687</v>
      </c>
      <c r="L85" s="3"/>
      <c r="M85" s="41">
        <v>0</v>
      </c>
    </row>
    <row r="86" spans="1:13" ht="12" customHeight="1">
      <c r="A86" s="36" t="s">
        <v>92</v>
      </c>
      <c r="B86" s="36"/>
      <c r="C86" s="49">
        <v>2</v>
      </c>
      <c r="D86" s="49">
        <v>8</v>
      </c>
      <c r="E86" s="49">
        <v>10</v>
      </c>
      <c r="F86" s="49"/>
      <c r="G86" s="49">
        <v>0</v>
      </c>
      <c r="H86" s="49">
        <f>SUM(H82:H85)</f>
        <v>15407</v>
      </c>
      <c r="I86" s="49">
        <f>SUM(I82:I85)</f>
        <v>15407</v>
      </c>
      <c r="J86" s="49">
        <f>SUM(J82:J85)</f>
        <v>429150</v>
      </c>
      <c r="K86" s="49">
        <v>444557</v>
      </c>
      <c r="L86" s="49"/>
      <c r="M86" s="44">
        <v>0</v>
      </c>
    </row>
    <row r="87" spans="1:13" ht="12" customHeight="1">
      <c r="A87" s="27" t="s">
        <v>93</v>
      </c>
      <c r="B87" s="27"/>
      <c r="C87" s="45">
        <v>0</v>
      </c>
      <c r="D87" s="45">
        <v>3</v>
      </c>
      <c r="E87" s="45">
        <v>3</v>
      </c>
      <c r="F87" s="45"/>
      <c r="G87" s="45">
        <v>0</v>
      </c>
      <c r="H87" s="45">
        <v>0</v>
      </c>
      <c r="I87" s="45">
        <v>0</v>
      </c>
      <c r="J87" s="45">
        <v>78431</v>
      </c>
      <c r="K87" s="45">
        <v>78431</v>
      </c>
      <c r="L87" s="45"/>
      <c r="M87" s="46">
        <v>0</v>
      </c>
    </row>
    <row r="88" spans="1:13" ht="12" customHeight="1">
      <c r="A88" s="27" t="s">
        <v>112</v>
      </c>
      <c r="B88" s="27"/>
      <c r="C88" s="3">
        <v>0</v>
      </c>
      <c r="D88" s="3">
        <v>2</v>
      </c>
      <c r="E88" s="3">
        <v>2</v>
      </c>
      <c r="F88" s="3"/>
      <c r="G88" s="3">
        <v>0</v>
      </c>
      <c r="H88" s="3">
        <v>0</v>
      </c>
      <c r="I88" s="3">
        <v>0</v>
      </c>
      <c r="J88" s="3">
        <v>85656</v>
      </c>
      <c r="K88" s="3">
        <v>85656</v>
      </c>
      <c r="L88" s="3"/>
      <c r="M88" s="41">
        <v>0</v>
      </c>
    </row>
    <row r="89" spans="1:13" ht="12" customHeight="1">
      <c r="A89" s="36" t="s">
        <v>95</v>
      </c>
      <c r="B89" s="36"/>
      <c r="C89" s="49">
        <v>0</v>
      </c>
      <c r="D89" s="49">
        <v>5</v>
      </c>
      <c r="E89" s="49">
        <v>5</v>
      </c>
      <c r="F89" s="49"/>
      <c r="G89" s="49">
        <v>0</v>
      </c>
      <c r="H89" s="49">
        <v>0</v>
      </c>
      <c r="I89" s="49">
        <v>0</v>
      </c>
      <c r="J89" s="49">
        <v>164087</v>
      </c>
      <c r="K89" s="49">
        <v>164087</v>
      </c>
      <c r="L89" s="49"/>
      <c r="M89" s="44">
        <v>0</v>
      </c>
    </row>
    <row r="90" spans="1:13" ht="17.25" customHeight="1" thickBot="1">
      <c r="A90" s="36" t="s">
        <v>96</v>
      </c>
      <c r="B90" s="36"/>
      <c r="C90" s="53">
        <v>24</v>
      </c>
      <c r="D90" s="53">
        <v>42</v>
      </c>
      <c r="E90" s="53">
        <v>66</v>
      </c>
      <c r="F90" s="53"/>
      <c r="G90" s="53">
        <v>2381667</v>
      </c>
      <c r="H90" s="53">
        <f>1762212+15407</f>
        <v>1777619</v>
      </c>
      <c r="I90" s="53">
        <f>4143879+15407</f>
        <v>4159286</v>
      </c>
      <c r="J90" s="53">
        <f>1093082-15407</f>
        <v>1077675</v>
      </c>
      <c r="K90" s="53">
        <v>5236961</v>
      </c>
      <c r="L90" s="53"/>
      <c r="M90" s="48">
        <v>12030523.12</v>
      </c>
    </row>
    <row r="91" spans="1:13" ht="17.25" customHeight="1" thickBot="1" thickTop="1">
      <c r="A91" s="65" t="s">
        <v>97</v>
      </c>
      <c r="B91" s="66"/>
      <c r="C91" s="67">
        <v>73</v>
      </c>
      <c r="D91" s="67">
        <v>112</v>
      </c>
      <c r="E91" s="67">
        <v>185</v>
      </c>
      <c r="F91" s="67"/>
      <c r="G91" s="67">
        <v>7246398</v>
      </c>
      <c r="H91" s="67">
        <f>4433050+15407</f>
        <v>4448457</v>
      </c>
      <c r="I91" s="67">
        <f>11679448+15407</f>
        <v>11694855</v>
      </c>
      <c r="J91" s="67">
        <f>4992335-15407</f>
        <v>4976928</v>
      </c>
      <c r="K91" s="67">
        <v>16671783</v>
      </c>
      <c r="L91" s="67"/>
      <c r="M91" s="68">
        <v>32834402.64</v>
      </c>
    </row>
    <row r="92" spans="1:13" ht="12" customHeight="1" thickTop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50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50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50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50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50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50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50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50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0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0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0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0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0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50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0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0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50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50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50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50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0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50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50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50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0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0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50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0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0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0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0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0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0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50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50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0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50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0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50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0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50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50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50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50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50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50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0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50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50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50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50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50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50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50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50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50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50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50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50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50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50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50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50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50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50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50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0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50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50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0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0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50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0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0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50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0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0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50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50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50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50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50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50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50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50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50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50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0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50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50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50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50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50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50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50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50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50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50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50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50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50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50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50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50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50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50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50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50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50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50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50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50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50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50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50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50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50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50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50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0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0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50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50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50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50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50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50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50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50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50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50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50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50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0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50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50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50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0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50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50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50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50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50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50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50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50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50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50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0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50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50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50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50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50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50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50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50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50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50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50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50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50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50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50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50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50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50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50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50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50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50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50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50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50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50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50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50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50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50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50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50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50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50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50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50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50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50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50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50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50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50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50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50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50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50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50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50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50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50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50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50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50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50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50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0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50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50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50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50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50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50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50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50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50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50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50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50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50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50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50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50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50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50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50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50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50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50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0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0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50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0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0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0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0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0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0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0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0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0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0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0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0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0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0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0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0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0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0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0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0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0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0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0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0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0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0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0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0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0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0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0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0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0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0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0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0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0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0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0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50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50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50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50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50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50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50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50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50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50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50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50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50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50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50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50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50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50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50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50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50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50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50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50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50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50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50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50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50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50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50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50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50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50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50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50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50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50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50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50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50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50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50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50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50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50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50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50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50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50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50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50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50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50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50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50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50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50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50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50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50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50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50"/>
    </row>
    <row r="424" spans="1:13" ht="12" customHeight="1">
      <c r="A424" s="27"/>
      <c r="B424" s="27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50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50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50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50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50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50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50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50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50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50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50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50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50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50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50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50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50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50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50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50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50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50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50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50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50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50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50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50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50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50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50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50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50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50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50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50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50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50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50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50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50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50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50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50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50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50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50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50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50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50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50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50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50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50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50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50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50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50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50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50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50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50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50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50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50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50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50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50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50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50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50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50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50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50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50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50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50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50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50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50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50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50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50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50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50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50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50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50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50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50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50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50"/>
    </row>
    <row r="516" spans="3:13" ht="12" customHeight="1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50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50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50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50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50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50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50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50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50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50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50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50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50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50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50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50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50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50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50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50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50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50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50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50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50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50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50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50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50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50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50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50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50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50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50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50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50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50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50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50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50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50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50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50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50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50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50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50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50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50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50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50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50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50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50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50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50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50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50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50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50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50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50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50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50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50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50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50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50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50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50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50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50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50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50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50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50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50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50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50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50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50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50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50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50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50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50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50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50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50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50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50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50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50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50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50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50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50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50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50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50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50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50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50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50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50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50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50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50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50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50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50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50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50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50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50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50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50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50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50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50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50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50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50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50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50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50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50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50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50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50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50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50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50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50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50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50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50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50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50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50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50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50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50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50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50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50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50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50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50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50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50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50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50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50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50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50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50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50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50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50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50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50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50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50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50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50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50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50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50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50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50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50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50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50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50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50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50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50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50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50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50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50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50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50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50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50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50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50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50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50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50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50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50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50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50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50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50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50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50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50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50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50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50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50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50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50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50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50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50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50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50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50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50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50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50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50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50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50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50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50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50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50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50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50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50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50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50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50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50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50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50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50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50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50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50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50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50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50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50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50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50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50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50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50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50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50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50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50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50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50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50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50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50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50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50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50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50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50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50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50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50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50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50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50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50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50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50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50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50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50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50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50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50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50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50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50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50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50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50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50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50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50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50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50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50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50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50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50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50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50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50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50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50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50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50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50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50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50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50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50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50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50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50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50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50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50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50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50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50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50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50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50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50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50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50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50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50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50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50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50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50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50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50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50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50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50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50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50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50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50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50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50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50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50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50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50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50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50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50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50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50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50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50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50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50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50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50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50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50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50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50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50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50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50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50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50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50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50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50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50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50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50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50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50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50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50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50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50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50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50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50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50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50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50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50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50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50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50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50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50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50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50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50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50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50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50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50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50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50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50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50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50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50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50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50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50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50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50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50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50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50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50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50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50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50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50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50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50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50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50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50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50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50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50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50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50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50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50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50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50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50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50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50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50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50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50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50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50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50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50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50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50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50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50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50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50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50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50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50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50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50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50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50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50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50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50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50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50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50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50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50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50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50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50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50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50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50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50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50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50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50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50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50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50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50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50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50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50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50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50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50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50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50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50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50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50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50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50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50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50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50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50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50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50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50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50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50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50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50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50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50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50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50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50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50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50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50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50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50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50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50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50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50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50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50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50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50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50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50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50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50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50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50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50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50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50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50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50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50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50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50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50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50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50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50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50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50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50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50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50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50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50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50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50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50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50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50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50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50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50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50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50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50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50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50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50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50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50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50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50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50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50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50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50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50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50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50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50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50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50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50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50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50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50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50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50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50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50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50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50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50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50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50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50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50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50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50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50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50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50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50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50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50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50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50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50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50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50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50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50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50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50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50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50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50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50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50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50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50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50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50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50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50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50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50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50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50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50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50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50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50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50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50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50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50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50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50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50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50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50"/>
    </row>
    <row r="1137" spans="3:13" ht="12.75"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50"/>
    </row>
    <row r="1138" ht="12.75">
      <c r="M1138" s="50"/>
    </row>
    <row r="1139" ht="12.75">
      <c r="M1139" s="50"/>
    </row>
    <row r="1140" ht="12.75">
      <c r="M1140" s="50"/>
    </row>
    <row r="1141" ht="12.75">
      <c r="M1141" s="50"/>
    </row>
    <row r="1142" ht="12.75">
      <c r="M1142" s="50"/>
    </row>
    <row r="1143" ht="12.75">
      <c r="M1143" s="50"/>
    </row>
    <row r="1144" ht="12.75">
      <c r="M1144" s="50"/>
    </row>
    <row r="1145" ht="12.75">
      <c r="M1145" s="50"/>
    </row>
    <row r="1146" ht="12.75">
      <c r="M1146" s="50"/>
    </row>
    <row r="1147" ht="12.75">
      <c r="M1147" s="50"/>
    </row>
    <row r="1148" ht="12.75">
      <c r="M1148" s="50"/>
    </row>
    <row r="1149" ht="12.75">
      <c r="M1149" s="50"/>
    </row>
    <row r="1150" ht="12.75">
      <c r="M1150" s="50"/>
    </row>
    <row r="1151" ht="12.75">
      <c r="M1151" s="50"/>
    </row>
    <row r="1152" ht="12.75">
      <c r="M1152" s="50"/>
    </row>
    <row r="1153" ht="12.75">
      <c r="M1153" s="50"/>
    </row>
    <row r="1154" ht="12.75">
      <c r="M1154" s="50"/>
    </row>
    <row r="1155" ht="12.75">
      <c r="M1155" s="50"/>
    </row>
    <row r="1156" ht="12.75">
      <c r="M1156" s="50"/>
    </row>
    <row r="1157" ht="12.75">
      <c r="M1157" s="50"/>
    </row>
    <row r="1158" ht="12.75">
      <c r="M1158" s="50"/>
    </row>
    <row r="1159" ht="12.75">
      <c r="M1159" s="50"/>
    </row>
    <row r="1160" ht="12.75">
      <c r="M1160" s="50"/>
    </row>
    <row r="1161" ht="12.75">
      <c r="M1161" s="50"/>
    </row>
    <row r="1162" ht="12.75">
      <c r="M1162" s="50"/>
    </row>
    <row r="1163" ht="12.75">
      <c r="M1163" s="50"/>
    </row>
    <row r="1164" ht="12.75">
      <c r="M1164" s="50"/>
    </row>
    <row r="1165" ht="12.75">
      <c r="M1165" s="50"/>
    </row>
    <row r="1166" ht="12.75">
      <c r="M1166" s="50"/>
    </row>
    <row r="1167" ht="12.75">
      <c r="M1167" s="50"/>
    </row>
    <row r="1168" ht="12.75">
      <c r="M1168" s="50"/>
    </row>
    <row r="1169" ht="12.75">
      <c r="M1169" s="50"/>
    </row>
    <row r="1170" ht="12.75">
      <c r="M1170" s="50"/>
    </row>
    <row r="1171" ht="12.75">
      <c r="M1171" s="50"/>
    </row>
    <row r="1172" ht="12.75">
      <c r="M1172" s="50"/>
    </row>
    <row r="1173" ht="12.75">
      <c r="M1173" s="50"/>
    </row>
    <row r="1174" ht="12.75">
      <c r="M1174" s="50"/>
    </row>
    <row r="1175" ht="12.75">
      <c r="M1175" s="50"/>
    </row>
    <row r="1176" ht="12.75">
      <c r="M1176" s="50"/>
    </row>
    <row r="1177" ht="12.75">
      <c r="M1177" s="50"/>
    </row>
    <row r="1178" ht="12.75">
      <c r="M1178" s="50"/>
    </row>
    <row r="1179" ht="12.75">
      <c r="M1179" s="50"/>
    </row>
    <row r="1180" ht="12.75">
      <c r="M1180" s="50"/>
    </row>
    <row r="1181" ht="12.75">
      <c r="M1181" s="50"/>
    </row>
    <row r="1182" ht="12.75">
      <c r="M1182" s="50"/>
    </row>
    <row r="1183" ht="12.75">
      <c r="M1183" s="50"/>
    </row>
    <row r="1184" ht="12.75">
      <c r="M1184" s="50"/>
    </row>
    <row r="1185" ht="12.75">
      <c r="M1185" s="50"/>
    </row>
    <row r="1186" ht="12.75">
      <c r="M1186" s="50"/>
    </row>
    <row r="1187" ht="12.75">
      <c r="M1187" s="50"/>
    </row>
    <row r="1188" ht="12.75">
      <c r="M1188" s="50"/>
    </row>
    <row r="1189" ht="12.75">
      <c r="M1189" s="50"/>
    </row>
    <row r="1190" ht="12.75">
      <c r="M1190" s="50"/>
    </row>
    <row r="1191" ht="12.75">
      <c r="M1191" s="50"/>
    </row>
    <row r="1192" ht="12.75">
      <c r="M1192" s="50"/>
    </row>
    <row r="1193" ht="12.75">
      <c r="M1193" s="50"/>
    </row>
    <row r="1194" ht="12.75">
      <c r="M1194" s="50"/>
    </row>
    <row r="1195" ht="12.75">
      <c r="M1195" s="50"/>
    </row>
    <row r="1196" ht="12.75">
      <c r="M1196" s="50"/>
    </row>
    <row r="1197" ht="12.75">
      <c r="M1197" s="50"/>
    </row>
    <row r="1198" ht="12.75">
      <c r="M1198" s="50"/>
    </row>
  </sheetData>
  <mergeCells count="15">
    <mergeCell ref="G5:I5"/>
    <mergeCell ref="C1:K1"/>
    <mergeCell ref="A2:M2"/>
    <mergeCell ref="A3:M3"/>
    <mergeCell ref="A4:M4"/>
    <mergeCell ref="A61:H61"/>
    <mergeCell ref="A8:M8"/>
    <mergeCell ref="J6:J7"/>
    <mergeCell ref="K6:K7"/>
    <mergeCell ref="L6:L7"/>
    <mergeCell ref="A6:A7"/>
    <mergeCell ref="C6:C7"/>
    <mergeCell ref="D6:D7"/>
    <mergeCell ref="E6:E7"/>
    <mergeCell ref="M5:M7"/>
  </mergeCells>
  <printOptions horizontalCentered="1"/>
  <pageMargins left="0" right="0" top="0.5905511811023623" bottom="0.3937007874015748" header="0" footer="0.1968503937007874"/>
  <pageSetup horizontalDpi="600" verticalDpi="600" orientation="portrait" paperSize="9" scale="84" r:id="rId3"/>
  <rowBreaks count="1" manualBreakCount="1">
    <brk id="61" max="255" man="1"/>
  </rowBreaks>
  <legacyDrawing r:id="rId2"/>
  <oleObjects>
    <oleObject progId="MSPhotoEd.3" shapeId="89655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197"/>
  <sheetViews>
    <sheetView zoomScale="75" zoomScaleNormal="75" workbookViewId="0" topLeftCell="A18">
      <selection activeCell="G5" sqref="G5:I5"/>
    </sheetView>
  </sheetViews>
  <sheetFormatPr defaultColWidth="9.140625" defaultRowHeight="12.75"/>
  <cols>
    <col min="1" max="1" width="16.57421875" style="0" bestFit="1" customWidth="1"/>
    <col min="2" max="2" width="0.9921875" style="0" customWidth="1"/>
    <col min="3" max="5" width="6.28125" style="0" customWidth="1"/>
    <col min="6" max="6" width="0.9921875" style="0" customWidth="1"/>
    <col min="7" max="8" width="9.57421875" style="0" customWidth="1"/>
    <col min="9" max="9" width="11.140625" style="0" customWidth="1"/>
    <col min="11" max="11" width="10.140625" style="0" customWidth="1"/>
    <col min="12" max="12" width="9.140625" style="0" hidden="1" customWidth="1"/>
    <col min="13" max="13" width="10.7109375" style="52" customWidth="1"/>
  </cols>
  <sheetData>
    <row r="1" spans="1:17" s="10" customFormat="1" ht="35.25" customHeight="1">
      <c r="A1" s="8"/>
      <c r="B1" s="8"/>
      <c r="C1" s="8"/>
      <c r="D1" s="72" t="s">
        <v>16</v>
      </c>
      <c r="E1" s="84"/>
      <c r="F1" s="84"/>
      <c r="G1" s="84"/>
      <c r="H1" s="84"/>
      <c r="I1" s="84"/>
      <c r="J1" s="84"/>
      <c r="K1" s="85"/>
      <c r="L1" s="8"/>
      <c r="M1" s="38"/>
      <c r="N1" s="9"/>
      <c r="O1" s="9"/>
      <c r="P1" s="9"/>
      <c r="Q1" s="8"/>
    </row>
    <row r="2" spans="1:17" s="10" customFormat="1" ht="9" customHeight="1">
      <c r="A2" s="69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1"/>
      <c r="O2" s="11"/>
      <c r="P2" s="11"/>
      <c r="Q2" s="11"/>
    </row>
    <row r="3" spans="1:17" s="10" customFormat="1" ht="12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2"/>
      <c r="O3" s="12"/>
      <c r="P3" s="12"/>
      <c r="Q3" s="12"/>
    </row>
    <row r="4" spans="1:13" s="13" customFormat="1" ht="1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19" customFormat="1" ht="12" customHeight="1" thickTop="1">
      <c r="A5" s="14"/>
      <c r="B5" s="14"/>
      <c r="C5" s="15" t="s">
        <v>3</v>
      </c>
      <c r="D5" s="16"/>
      <c r="E5" s="17"/>
      <c r="F5" s="17"/>
      <c r="G5" s="81" t="s">
        <v>4</v>
      </c>
      <c r="H5" s="81"/>
      <c r="I5" s="81"/>
      <c r="J5" s="18"/>
      <c r="L5" s="18"/>
      <c r="M5" s="78" t="s">
        <v>15</v>
      </c>
    </row>
    <row r="6" spans="1:13" s="10" customFormat="1" ht="19.5" customHeight="1">
      <c r="A6" s="74" t="s">
        <v>5</v>
      </c>
      <c r="B6" s="59"/>
      <c r="C6" s="76" t="s">
        <v>7</v>
      </c>
      <c r="D6" s="76" t="s">
        <v>0</v>
      </c>
      <c r="E6" s="76" t="s">
        <v>1</v>
      </c>
      <c r="F6" s="58"/>
      <c r="G6" s="20" t="s">
        <v>9</v>
      </c>
      <c r="H6" s="21"/>
      <c r="I6" s="21"/>
      <c r="J6" s="74" t="s">
        <v>10</v>
      </c>
      <c r="K6" s="74" t="s">
        <v>1</v>
      </c>
      <c r="L6" s="74"/>
      <c r="M6" s="79"/>
    </row>
    <row r="7" spans="1:13" s="10" customFormat="1" ht="12" customHeight="1" thickBot="1">
      <c r="A7" s="75"/>
      <c r="B7" s="56"/>
      <c r="C7" s="77"/>
      <c r="D7" s="77"/>
      <c r="E7" s="77"/>
      <c r="F7" s="57"/>
      <c r="G7" s="55" t="s">
        <v>8</v>
      </c>
      <c r="H7" s="55" t="s">
        <v>11</v>
      </c>
      <c r="I7" s="55" t="s">
        <v>1</v>
      </c>
      <c r="J7" s="75"/>
      <c r="K7" s="75"/>
      <c r="L7" s="75"/>
      <c r="M7" s="80"/>
    </row>
    <row r="8" spans="1:13" s="1" customFormat="1" ht="15" customHeight="1" thickTop="1">
      <c r="A8" s="73" t="s">
        <v>14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2" customHeight="1">
      <c r="A9" s="27" t="s">
        <v>17</v>
      </c>
      <c r="B9" s="27"/>
      <c r="C9" s="3">
        <v>1</v>
      </c>
      <c r="D9" s="3">
        <v>0</v>
      </c>
      <c r="E9" s="3">
        <v>1</v>
      </c>
      <c r="F9" s="3"/>
      <c r="G9" s="3">
        <v>11437</v>
      </c>
      <c r="H9" s="3">
        <v>0</v>
      </c>
      <c r="I9" s="3">
        <v>11437</v>
      </c>
      <c r="J9" s="3">
        <v>0</v>
      </c>
      <c r="K9" s="3">
        <v>11437</v>
      </c>
      <c r="L9" s="3"/>
      <c r="M9" s="41">
        <v>88600.76</v>
      </c>
    </row>
    <row r="10" spans="1:13" ht="12" customHeight="1">
      <c r="A10" s="37" t="s">
        <v>18</v>
      </c>
      <c r="B10" s="37"/>
      <c r="C10" s="49">
        <v>1</v>
      </c>
      <c r="D10" s="49">
        <v>0</v>
      </c>
      <c r="E10" s="49">
        <v>1</v>
      </c>
      <c r="F10" s="49"/>
      <c r="G10" s="49">
        <v>11437</v>
      </c>
      <c r="H10" s="49">
        <v>0</v>
      </c>
      <c r="I10" s="49">
        <v>11437</v>
      </c>
      <c r="J10" s="49">
        <v>0</v>
      </c>
      <c r="K10" s="49">
        <v>11437</v>
      </c>
      <c r="L10" s="49"/>
      <c r="M10" s="44">
        <v>88600.76</v>
      </c>
    </row>
    <row r="11" spans="1:13" ht="12" customHeight="1">
      <c r="A11" s="27" t="s">
        <v>25</v>
      </c>
      <c r="B11" s="27"/>
      <c r="C11" s="45">
        <v>2</v>
      </c>
      <c r="D11" s="45">
        <v>0</v>
      </c>
      <c r="E11" s="45">
        <v>2</v>
      </c>
      <c r="F11" s="45"/>
      <c r="G11" s="45">
        <v>452</v>
      </c>
      <c r="H11" s="45">
        <v>0</v>
      </c>
      <c r="I11" s="45">
        <v>452</v>
      </c>
      <c r="J11" s="45">
        <v>0</v>
      </c>
      <c r="K11" s="45">
        <v>452</v>
      </c>
      <c r="L11" s="45"/>
      <c r="M11" s="46">
        <v>4129.59</v>
      </c>
    </row>
    <row r="12" spans="1:13" ht="12" customHeight="1">
      <c r="A12" s="37" t="s">
        <v>26</v>
      </c>
      <c r="B12" s="37"/>
      <c r="C12" s="49">
        <v>2</v>
      </c>
      <c r="D12" s="49">
        <v>0</v>
      </c>
      <c r="E12" s="49">
        <v>2</v>
      </c>
      <c r="F12" s="49"/>
      <c r="G12" s="49">
        <v>452</v>
      </c>
      <c r="H12" s="49">
        <v>0</v>
      </c>
      <c r="I12" s="49">
        <v>452</v>
      </c>
      <c r="J12" s="49">
        <v>0</v>
      </c>
      <c r="K12" s="49">
        <v>452</v>
      </c>
      <c r="L12" s="49"/>
      <c r="M12" s="44">
        <v>4129.59</v>
      </c>
    </row>
    <row r="13" spans="1:13" ht="12" customHeight="1">
      <c r="A13" s="27" t="s">
        <v>30</v>
      </c>
      <c r="B13" s="27"/>
      <c r="C13" s="45">
        <v>1</v>
      </c>
      <c r="D13" s="45">
        <v>0</v>
      </c>
      <c r="E13" s="45">
        <v>1</v>
      </c>
      <c r="F13" s="45"/>
      <c r="G13" s="45">
        <v>628</v>
      </c>
      <c r="H13" s="45">
        <v>0</v>
      </c>
      <c r="I13" s="45">
        <v>628</v>
      </c>
      <c r="J13" s="45">
        <v>0</v>
      </c>
      <c r="K13" s="45">
        <v>628</v>
      </c>
      <c r="L13" s="45"/>
      <c r="M13" s="46">
        <v>3864.13</v>
      </c>
    </row>
    <row r="14" spans="1:13" ht="12" customHeight="1">
      <c r="A14" s="37" t="s">
        <v>33</v>
      </c>
      <c r="B14" s="37"/>
      <c r="C14" s="49">
        <v>1</v>
      </c>
      <c r="D14" s="49">
        <v>0</v>
      </c>
      <c r="E14" s="49">
        <v>1</v>
      </c>
      <c r="F14" s="49"/>
      <c r="G14" s="49">
        <v>628</v>
      </c>
      <c r="H14" s="49">
        <v>0</v>
      </c>
      <c r="I14" s="49">
        <v>628</v>
      </c>
      <c r="J14" s="49">
        <v>0</v>
      </c>
      <c r="K14" s="49">
        <v>628</v>
      </c>
      <c r="L14" s="49"/>
      <c r="M14" s="44">
        <v>3864.13</v>
      </c>
    </row>
    <row r="15" spans="1:13" ht="12" customHeight="1">
      <c r="A15" s="27" t="s">
        <v>39</v>
      </c>
      <c r="B15" s="27"/>
      <c r="C15" s="45">
        <v>2</v>
      </c>
      <c r="D15" s="45">
        <v>0</v>
      </c>
      <c r="E15" s="45">
        <v>2</v>
      </c>
      <c r="F15" s="45"/>
      <c r="G15" s="45">
        <v>2450</v>
      </c>
      <c r="H15" s="45">
        <v>0</v>
      </c>
      <c r="I15" s="45">
        <v>2450</v>
      </c>
      <c r="J15" s="45">
        <v>0</v>
      </c>
      <c r="K15" s="45">
        <v>2450</v>
      </c>
      <c r="L15" s="45"/>
      <c r="M15" s="46">
        <v>15093.97</v>
      </c>
    </row>
    <row r="16" spans="1:13" ht="12" customHeight="1">
      <c r="A16" s="37" t="s">
        <v>41</v>
      </c>
      <c r="B16" s="37"/>
      <c r="C16" s="49">
        <v>2</v>
      </c>
      <c r="D16" s="49">
        <v>0</v>
      </c>
      <c r="E16" s="49">
        <v>2</v>
      </c>
      <c r="F16" s="49"/>
      <c r="G16" s="49">
        <v>2450</v>
      </c>
      <c r="H16" s="49">
        <v>0</v>
      </c>
      <c r="I16" s="49">
        <v>2450</v>
      </c>
      <c r="J16" s="49">
        <v>0</v>
      </c>
      <c r="K16" s="49">
        <v>2450</v>
      </c>
      <c r="L16" s="49"/>
      <c r="M16" s="44">
        <v>15093.97</v>
      </c>
    </row>
    <row r="17" spans="1:13" ht="17.25" customHeight="1" thickBot="1">
      <c r="A17" s="36" t="s">
        <v>42</v>
      </c>
      <c r="B17" s="36"/>
      <c r="C17" s="53">
        <v>6</v>
      </c>
      <c r="D17" s="53">
        <v>0</v>
      </c>
      <c r="E17" s="53">
        <v>6</v>
      </c>
      <c r="F17" s="53"/>
      <c r="G17" s="53">
        <v>14967</v>
      </c>
      <c r="H17" s="53">
        <v>0</v>
      </c>
      <c r="I17" s="53">
        <v>14967</v>
      </c>
      <c r="J17" s="53">
        <v>0</v>
      </c>
      <c r="K17" s="53">
        <v>14967</v>
      </c>
      <c r="L17" s="53"/>
      <c r="M17" s="48">
        <v>111688.45</v>
      </c>
    </row>
    <row r="18" spans="1:13" ht="12" customHeight="1" thickTop="1">
      <c r="A18" s="27" t="s">
        <v>44</v>
      </c>
      <c r="B18" s="27"/>
      <c r="C18" s="35">
        <v>4</v>
      </c>
      <c r="D18" s="35">
        <v>0</v>
      </c>
      <c r="E18" s="35">
        <v>4</v>
      </c>
      <c r="F18" s="35"/>
      <c r="G18" s="35">
        <v>37091</v>
      </c>
      <c r="H18" s="35">
        <v>772</v>
      </c>
      <c r="I18" s="35">
        <v>37863</v>
      </c>
      <c r="J18" s="35">
        <v>0</v>
      </c>
      <c r="K18" s="35">
        <v>37863</v>
      </c>
      <c r="L18" s="35"/>
      <c r="M18" s="40">
        <v>453132.31</v>
      </c>
    </row>
    <row r="19" spans="1:13" ht="12" customHeight="1">
      <c r="A19" s="37" t="s">
        <v>52</v>
      </c>
      <c r="B19" s="37"/>
      <c r="C19" s="49">
        <v>4</v>
      </c>
      <c r="D19" s="49">
        <v>0</v>
      </c>
      <c r="E19" s="49">
        <v>4</v>
      </c>
      <c r="F19" s="49"/>
      <c r="G19" s="49">
        <v>37091</v>
      </c>
      <c r="H19" s="49">
        <v>772</v>
      </c>
      <c r="I19" s="49">
        <v>37863</v>
      </c>
      <c r="J19" s="49">
        <v>0</v>
      </c>
      <c r="K19" s="49">
        <v>37863</v>
      </c>
      <c r="L19" s="49"/>
      <c r="M19" s="44">
        <v>453132.31</v>
      </c>
    </row>
    <row r="20" spans="1:13" ht="12" customHeight="1">
      <c r="A20" s="27" t="s">
        <v>63</v>
      </c>
      <c r="B20" s="27"/>
      <c r="C20" s="45">
        <v>2</v>
      </c>
      <c r="D20" s="45">
        <v>0</v>
      </c>
      <c r="E20" s="45">
        <v>2</v>
      </c>
      <c r="F20" s="45"/>
      <c r="G20" s="45">
        <v>25848</v>
      </c>
      <c r="H20" s="45">
        <v>0</v>
      </c>
      <c r="I20" s="45">
        <v>25848</v>
      </c>
      <c r="J20" s="45">
        <v>0</v>
      </c>
      <c r="K20" s="45">
        <v>25848</v>
      </c>
      <c r="L20" s="45"/>
      <c r="M20" s="46">
        <v>267496.27</v>
      </c>
    </row>
    <row r="21" spans="1:13" ht="12" customHeight="1">
      <c r="A21" s="37" t="s">
        <v>65</v>
      </c>
      <c r="B21" s="37"/>
      <c r="C21" s="49">
        <v>2</v>
      </c>
      <c r="D21" s="49">
        <v>0</v>
      </c>
      <c r="E21" s="49">
        <v>2</v>
      </c>
      <c r="F21" s="49"/>
      <c r="G21" s="49">
        <v>25848</v>
      </c>
      <c r="H21" s="49">
        <v>0</v>
      </c>
      <c r="I21" s="49">
        <v>25848</v>
      </c>
      <c r="J21" s="49">
        <v>0</v>
      </c>
      <c r="K21" s="49">
        <v>25848</v>
      </c>
      <c r="L21" s="49"/>
      <c r="M21" s="44">
        <v>267496.27</v>
      </c>
    </row>
    <row r="22" spans="1:13" ht="16.5" customHeight="1" thickBot="1">
      <c r="A22" s="36" t="s">
        <v>66</v>
      </c>
      <c r="B22" s="36"/>
      <c r="C22" s="53">
        <v>6</v>
      </c>
      <c r="D22" s="53">
        <v>0</v>
      </c>
      <c r="E22" s="53">
        <v>6</v>
      </c>
      <c r="F22" s="53"/>
      <c r="G22" s="53">
        <v>62939</v>
      </c>
      <c r="H22" s="53">
        <v>772</v>
      </c>
      <c r="I22" s="53">
        <v>63711</v>
      </c>
      <c r="J22" s="53">
        <v>0</v>
      </c>
      <c r="K22" s="53">
        <v>63711</v>
      </c>
      <c r="L22" s="53"/>
      <c r="M22" s="48">
        <v>720628.58</v>
      </c>
    </row>
    <row r="23" spans="1:13" ht="12" customHeight="1" thickTop="1">
      <c r="A23" s="27" t="s">
        <v>76</v>
      </c>
      <c r="B23" s="27"/>
      <c r="C23" s="35">
        <v>1</v>
      </c>
      <c r="D23" s="35">
        <v>0</v>
      </c>
      <c r="E23" s="35">
        <v>1</v>
      </c>
      <c r="F23" s="35"/>
      <c r="G23" s="35">
        <v>3187</v>
      </c>
      <c r="H23" s="35">
        <v>9865</v>
      </c>
      <c r="I23" s="35">
        <v>13052</v>
      </c>
      <c r="J23" s="35">
        <v>0</v>
      </c>
      <c r="K23" s="35">
        <v>13052</v>
      </c>
      <c r="L23" s="35"/>
      <c r="M23" s="40">
        <v>8166.47</v>
      </c>
    </row>
    <row r="24" spans="1:13" ht="12" customHeight="1">
      <c r="A24" s="27" t="s">
        <v>78</v>
      </c>
      <c r="B24" s="27"/>
      <c r="C24" s="3">
        <v>1</v>
      </c>
      <c r="D24" s="3">
        <v>0</v>
      </c>
      <c r="E24" s="3">
        <v>1</v>
      </c>
      <c r="F24" s="3"/>
      <c r="G24" s="3">
        <v>35901</v>
      </c>
      <c r="H24" s="3">
        <v>198</v>
      </c>
      <c r="I24" s="3">
        <v>36099</v>
      </c>
      <c r="J24" s="3">
        <v>0</v>
      </c>
      <c r="K24" s="3">
        <v>36099</v>
      </c>
      <c r="L24" s="3"/>
      <c r="M24" s="41">
        <v>222123.98</v>
      </c>
    </row>
    <row r="25" spans="1:13" ht="12" customHeight="1">
      <c r="A25" s="37" t="s">
        <v>79</v>
      </c>
      <c r="B25" s="37"/>
      <c r="C25" s="49">
        <v>2</v>
      </c>
      <c r="D25" s="49">
        <v>0</v>
      </c>
      <c r="E25" s="49">
        <v>2</v>
      </c>
      <c r="F25" s="49"/>
      <c r="G25" s="49">
        <v>39088</v>
      </c>
      <c r="H25" s="49">
        <v>10063</v>
      </c>
      <c r="I25" s="49">
        <v>49151</v>
      </c>
      <c r="J25" s="49">
        <v>0</v>
      </c>
      <c r="K25" s="49">
        <v>49151</v>
      </c>
      <c r="L25" s="49"/>
      <c r="M25" s="44">
        <v>230290.46</v>
      </c>
    </row>
    <row r="26" spans="1:13" ht="18" customHeight="1" thickBot="1">
      <c r="A26" s="36" t="s">
        <v>96</v>
      </c>
      <c r="B26" s="36"/>
      <c r="C26" s="53">
        <v>2</v>
      </c>
      <c r="D26" s="53">
        <v>0</v>
      </c>
      <c r="E26" s="53">
        <v>2</v>
      </c>
      <c r="F26" s="53"/>
      <c r="G26" s="53">
        <v>39088</v>
      </c>
      <c r="H26" s="53">
        <v>10063</v>
      </c>
      <c r="I26" s="53">
        <v>49151</v>
      </c>
      <c r="J26" s="53">
        <v>0</v>
      </c>
      <c r="K26" s="53">
        <v>49151</v>
      </c>
      <c r="L26" s="53"/>
      <c r="M26" s="48">
        <v>230290.46</v>
      </c>
    </row>
    <row r="27" spans="1:13" ht="18" customHeight="1" thickBot="1" thickTop="1">
      <c r="A27" s="63" t="s">
        <v>97</v>
      </c>
      <c r="B27" s="36"/>
      <c r="C27" s="54">
        <v>14</v>
      </c>
      <c r="D27" s="54">
        <v>0</v>
      </c>
      <c r="E27" s="54">
        <v>14</v>
      </c>
      <c r="F27" s="54"/>
      <c r="G27" s="54">
        <v>116994</v>
      </c>
      <c r="H27" s="54">
        <v>10835</v>
      </c>
      <c r="I27" s="54">
        <v>127829</v>
      </c>
      <c r="J27" s="54">
        <v>0</v>
      </c>
      <c r="K27" s="54">
        <v>127829</v>
      </c>
      <c r="L27" s="54"/>
      <c r="M27" s="39">
        <v>1062607.49</v>
      </c>
    </row>
    <row r="28" spans="1:13" ht="12" customHeight="1" thickTop="1">
      <c r="A28" s="27"/>
      <c r="B28" s="2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51"/>
    </row>
    <row r="29" spans="1:13" ht="12" customHeight="1">
      <c r="A29" s="27"/>
      <c r="B29" s="27"/>
      <c r="C29" s="2"/>
      <c r="D29" s="2"/>
      <c r="E29" s="2"/>
      <c r="F29" s="2"/>
      <c r="G29" s="2"/>
      <c r="H29" s="2"/>
      <c r="I29" s="2"/>
      <c r="J29" s="2"/>
      <c r="K29" s="2"/>
      <c r="L29" s="2"/>
      <c r="M29" s="50"/>
    </row>
    <row r="30" spans="1:13" ht="12" customHeight="1">
      <c r="A30" s="27"/>
      <c r="B30" s="27"/>
      <c r="C30" s="2"/>
      <c r="D30" s="2"/>
      <c r="E30" s="2"/>
      <c r="F30" s="2"/>
      <c r="G30" s="2"/>
      <c r="H30" s="2"/>
      <c r="I30" s="2"/>
      <c r="J30" s="2"/>
      <c r="K30" s="2"/>
      <c r="L30" s="2"/>
      <c r="M30" s="50"/>
    </row>
    <row r="31" spans="1:13" ht="12" customHeight="1">
      <c r="A31" s="27"/>
      <c r="B31" s="27"/>
      <c r="C31" s="2"/>
      <c r="D31" s="2"/>
      <c r="E31" s="2"/>
      <c r="F31" s="2"/>
      <c r="G31" s="2"/>
      <c r="H31" s="2"/>
      <c r="I31" s="2"/>
      <c r="J31" s="2"/>
      <c r="K31" s="2"/>
      <c r="L31" s="2"/>
      <c r="M31" s="50"/>
    </row>
    <row r="32" spans="1:13" ht="12" customHeight="1">
      <c r="A32" s="27"/>
      <c r="B32" s="27"/>
      <c r="C32" s="2"/>
      <c r="D32" s="2"/>
      <c r="E32" s="2"/>
      <c r="F32" s="2"/>
      <c r="G32" s="2"/>
      <c r="H32" s="2"/>
      <c r="I32" s="2"/>
      <c r="J32" s="2"/>
      <c r="K32" s="2"/>
      <c r="L32" s="2"/>
      <c r="M32" s="50"/>
    </row>
    <row r="33" spans="1:13" ht="12" customHeight="1">
      <c r="A33" s="2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50"/>
    </row>
    <row r="34" spans="1:13" ht="12" customHeight="1">
      <c r="A34" s="27"/>
      <c r="B34" s="27"/>
      <c r="C34" s="2"/>
      <c r="D34" s="2"/>
      <c r="E34" s="2"/>
      <c r="F34" s="2"/>
      <c r="G34" s="2"/>
      <c r="H34" s="2"/>
      <c r="I34" s="2"/>
      <c r="J34" s="2"/>
      <c r="K34" s="2"/>
      <c r="L34" s="2"/>
      <c r="M34" s="50"/>
    </row>
    <row r="35" spans="1:13" ht="12" customHeight="1">
      <c r="A35" s="27"/>
      <c r="B35" s="27"/>
      <c r="C35" s="2"/>
      <c r="D35" s="2"/>
      <c r="E35" s="2"/>
      <c r="F35" s="2"/>
      <c r="G35" s="2"/>
      <c r="H35" s="2"/>
      <c r="I35" s="2"/>
      <c r="J35" s="2"/>
      <c r="K35" s="2"/>
      <c r="L35" s="2"/>
      <c r="M35" s="50"/>
    </row>
    <row r="36" spans="1:13" ht="12" customHeight="1">
      <c r="A36" s="27"/>
      <c r="B36" s="27"/>
      <c r="C36" s="2"/>
      <c r="D36" s="2"/>
      <c r="E36" s="2"/>
      <c r="F36" s="2"/>
      <c r="G36" s="2"/>
      <c r="H36" s="2"/>
      <c r="I36" s="2"/>
      <c r="J36" s="2"/>
      <c r="K36" s="2"/>
      <c r="L36" s="2"/>
      <c r="M36" s="50"/>
    </row>
    <row r="37" spans="1:13" ht="12" customHeight="1">
      <c r="A37" s="27"/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50"/>
    </row>
    <row r="38" spans="1:13" ht="12" customHeight="1">
      <c r="A38" s="27"/>
      <c r="B38" s="27"/>
      <c r="C38" s="2"/>
      <c r="D38" s="2"/>
      <c r="E38" s="2"/>
      <c r="F38" s="2"/>
      <c r="G38" s="2"/>
      <c r="H38" s="2"/>
      <c r="I38" s="2"/>
      <c r="J38" s="2"/>
      <c r="K38" s="2"/>
      <c r="L38" s="2"/>
      <c r="M38" s="50"/>
    </row>
    <row r="39" spans="1:13" ht="12" customHeight="1">
      <c r="A39" s="27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50"/>
    </row>
    <row r="40" spans="1:13" ht="12" customHeight="1">
      <c r="A40" s="27"/>
      <c r="B40" s="27"/>
      <c r="C40" s="2"/>
      <c r="D40" s="2"/>
      <c r="E40" s="2"/>
      <c r="F40" s="2"/>
      <c r="G40" s="2"/>
      <c r="H40" s="2"/>
      <c r="I40" s="2"/>
      <c r="J40" s="2"/>
      <c r="K40" s="2"/>
      <c r="L40" s="2"/>
      <c r="M40" s="50"/>
    </row>
    <row r="41" spans="1:13" ht="12" customHeight="1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50"/>
    </row>
    <row r="42" spans="1:13" ht="12" customHeight="1">
      <c r="A42" s="27"/>
      <c r="B42" s="27"/>
      <c r="C42" s="2"/>
      <c r="D42" s="2"/>
      <c r="E42" s="2"/>
      <c r="F42" s="2"/>
      <c r="G42" s="2"/>
      <c r="H42" s="2"/>
      <c r="I42" s="2"/>
      <c r="J42" s="2"/>
      <c r="K42" s="2"/>
      <c r="L42" s="2"/>
      <c r="M42" s="50"/>
    </row>
    <row r="43" spans="1:13" ht="12" customHeight="1">
      <c r="A43" s="27"/>
      <c r="B43" s="27"/>
      <c r="C43" s="2"/>
      <c r="D43" s="2"/>
      <c r="E43" s="2"/>
      <c r="F43" s="2"/>
      <c r="G43" s="2"/>
      <c r="H43" s="2"/>
      <c r="I43" s="2"/>
      <c r="J43" s="2"/>
      <c r="K43" s="2"/>
      <c r="L43" s="2"/>
      <c r="M43" s="50"/>
    </row>
    <row r="44" spans="1:13" ht="12" customHeight="1">
      <c r="A44" s="27"/>
      <c r="B44" s="27"/>
      <c r="C44" s="2"/>
      <c r="D44" s="2"/>
      <c r="E44" s="2"/>
      <c r="F44" s="2"/>
      <c r="G44" s="2"/>
      <c r="H44" s="2"/>
      <c r="I44" s="2"/>
      <c r="J44" s="2"/>
      <c r="K44" s="2"/>
      <c r="L44" s="2"/>
      <c r="M44" s="50"/>
    </row>
    <row r="45" spans="1:13" ht="12" customHeight="1">
      <c r="A45" s="27"/>
      <c r="B45" s="27"/>
      <c r="C45" s="2"/>
      <c r="D45" s="2"/>
      <c r="E45" s="2"/>
      <c r="F45" s="2"/>
      <c r="G45" s="2"/>
      <c r="H45" s="2"/>
      <c r="I45" s="2"/>
      <c r="J45" s="2"/>
      <c r="K45" s="2"/>
      <c r="L45" s="2"/>
      <c r="M45" s="50"/>
    </row>
    <row r="46" spans="1:13" ht="12" customHeight="1">
      <c r="A46" s="27"/>
      <c r="B46" s="27"/>
      <c r="C46" s="2"/>
      <c r="D46" s="2"/>
      <c r="E46" s="2"/>
      <c r="F46" s="2"/>
      <c r="G46" s="2"/>
      <c r="H46" s="2"/>
      <c r="I46" s="2"/>
      <c r="J46" s="2"/>
      <c r="K46" s="2"/>
      <c r="L46" s="2"/>
      <c r="M46" s="50"/>
    </row>
    <row r="47" spans="1:13" ht="12" customHeight="1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50"/>
    </row>
    <row r="48" spans="1:13" ht="12" customHeight="1">
      <c r="A48" s="27"/>
      <c r="B48" s="27"/>
      <c r="C48" s="2"/>
      <c r="D48" s="2"/>
      <c r="E48" s="2"/>
      <c r="F48" s="2"/>
      <c r="G48" s="2"/>
      <c r="H48" s="2"/>
      <c r="I48" s="2"/>
      <c r="J48" s="2"/>
      <c r="K48" s="2"/>
      <c r="L48" s="2"/>
      <c r="M48" s="50"/>
    </row>
    <row r="49" spans="1:13" ht="12" customHeight="1">
      <c r="A49" s="27"/>
      <c r="B49" s="27"/>
      <c r="C49" s="2"/>
      <c r="D49" s="2"/>
      <c r="E49" s="2"/>
      <c r="F49" s="2"/>
      <c r="G49" s="2"/>
      <c r="H49" s="2"/>
      <c r="I49" s="2"/>
      <c r="J49" s="2"/>
      <c r="K49" s="2"/>
      <c r="L49" s="2"/>
      <c r="M49" s="50"/>
    </row>
    <row r="50" spans="1:13" ht="12" customHeight="1">
      <c r="A50" s="27"/>
      <c r="B50" s="27"/>
      <c r="C50" s="2"/>
      <c r="D50" s="2"/>
      <c r="E50" s="2"/>
      <c r="F50" s="2"/>
      <c r="G50" s="2"/>
      <c r="H50" s="2"/>
      <c r="I50" s="2"/>
      <c r="J50" s="2"/>
      <c r="K50" s="2"/>
      <c r="L50" s="2"/>
      <c r="M50" s="50"/>
    </row>
    <row r="51" spans="1:13" ht="12" customHeight="1">
      <c r="A51" s="27"/>
      <c r="B51" s="27"/>
      <c r="C51" s="2"/>
      <c r="D51" s="2"/>
      <c r="E51" s="2"/>
      <c r="F51" s="2"/>
      <c r="G51" s="2"/>
      <c r="H51" s="2"/>
      <c r="I51" s="2"/>
      <c r="J51" s="2"/>
      <c r="K51" s="2"/>
      <c r="L51" s="2"/>
      <c r="M51" s="50"/>
    </row>
    <row r="52" spans="1:13" ht="12" customHeight="1">
      <c r="A52" s="27"/>
      <c r="B52" s="27"/>
      <c r="C52" s="2"/>
      <c r="D52" s="2"/>
      <c r="E52" s="2"/>
      <c r="F52" s="2"/>
      <c r="G52" s="2"/>
      <c r="H52" s="2"/>
      <c r="I52" s="2"/>
      <c r="J52" s="2"/>
      <c r="K52" s="2"/>
      <c r="L52" s="2"/>
      <c r="M52" s="50"/>
    </row>
    <row r="53" spans="1:13" ht="12" customHeight="1">
      <c r="A53" s="27"/>
      <c r="B53" s="27"/>
      <c r="C53" s="2"/>
      <c r="D53" s="2"/>
      <c r="E53" s="2"/>
      <c r="F53" s="2"/>
      <c r="G53" s="2"/>
      <c r="H53" s="2"/>
      <c r="I53" s="2"/>
      <c r="J53" s="2"/>
      <c r="K53" s="2"/>
      <c r="L53" s="2"/>
      <c r="M53" s="50"/>
    </row>
    <row r="54" spans="1:13" ht="12" customHeight="1">
      <c r="A54" s="27"/>
      <c r="B54" s="27"/>
      <c r="C54" s="2"/>
      <c r="D54" s="2"/>
      <c r="E54" s="2"/>
      <c r="F54" s="2"/>
      <c r="G54" s="2"/>
      <c r="H54" s="2"/>
      <c r="I54" s="2"/>
      <c r="J54" s="2"/>
      <c r="K54" s="2"/>
      <c r="L54" s="2"/>
      <c r="M54" s="50"/>
    </row>
    <row r="55" spans="1:13" ht="12" customHeight="1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50"/>
    </row>
    <row r="56" spans="1:13" ht="12" customHeight="1">
      <c r="A56" s="27"/>
      <c r="B56" s="27"/>
      <c r="C56" s="2"/>
      <c r="D56" s="2"/>
      <c r="E56" s="2"/>
      <c r="F56" s="2"/>
      <c r="G56" s="2"/>
      <c r="H56" s="2"/>
      <c r="I56" s="2"/>
      <c r="J56" s="2"/>
      <c r="K56" s="2"/>
      <c r="L56" s="2"/>
      <c r="M56" s="50"/>
    </row>
    <row r="57" spans="1:13" ht="12" customHeight="1">
      <c r="A57" s="27"/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50"/>
    </row>
    <row r="58" spans="1:13" ht="12" customHeight="1">
      <c r="A58" s="27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50"/>
    </row>
    <row r="59" spans="1:13" ht="12" customHeight="1">
      <c r="A59" s="27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50"/>
    </row>
    <row r="60" spans="1:13" ht="12" customHeight="1">
      <c r="A60" s="27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50"/>
    </row>
    <row r="61" spans="1:13" ht="12" customHeight="1">
      <c r="A61" s="27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50"/>
    </row>
    <row r="62" spans="1:13" ht="12" customHeight="1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50"/>
    </row>
    <row r="63" spans="1:13" ht="12" customHeight="1">
      <c r="A63" s="27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50"/>
    </row>
    <row r="64" spans="1:13" ht="12" customHeight="1">
      <c r="A64" s="27"/>
      <c r="B64" s="27"/>
      <c r="C64" s="2"/>
      <c r="D64" s="2"/>
      <c r="E64" s="2"/>
      <c r="F64" s="2"/>
      <c r="G64" s="2"/>
      <c r="H64" s="2"/>
      <c r="I64" s="2"/>
      <c r="J64" s="2"/>
      <c r="K64" s="2"/>
      <c r="L64" s="2"/>
      <c r="M64" s="50"/>
    </row>
    <row r="65" spans="1:13" ht="12" customHeight="1">
      <c r="A65" s="27"/>
      <c r="B65" s="27"/>
      <c r="C65" s="2"/>
      <c r="D65" s="2"/>
      <c r="E65" s="2"/>
      <c r="F65" s="2"/>
      <c r="G65" s="2"/>
      <c r="H65" s="2"/>
      <c r="I65" s="2"/>
      <c r="J65" s="2"/>
      <c r="K65" s="2"/>
      <c r="L65" s="2"/>
      <c r="M65" s="50"/>
    </row>
    <row r="66" spans="1:13" ht="12" customHeight="1">
      <c r="A66" s="27"/>
      <c r="B66" s="27"/>
      <c r="C66" s="2"/>
      <c r="D66" s="2"/>
      <c r="E66" s="2"/>
      <c r="F66" s="2"/>
      <c r="G66" s="2"/>
      <c r="H66" s="2"/>
      <c r="I66" s="2"/>
      <c r="J66" s="2"/>
      <c r="K66" s="2"/>
      <c r="L66" s="2"/>
      <c r="M66" s="50"/>
    </row>
    <row r="67" spans="1:13" ht="12" customHeight="1">
      <c r="A67" s="27"/>
      <c r="B67" s="27"/>
      <c r="C67" s="2"/>
      <c r="D67" s="2"/>
      <c r="E67" s="2"/>
      <c r="F67" s="2"/>
      <c r="G67" s="2"/>
      <c r="H67" s="2"/>
      <c r="I67" s="2"/>
      <c r="J67" s="2"/>
      <c r="K67" s="2"/>
      <c r="L67" s="2"/>
      <c r="M67" s="50"/>
    </row>
    <row r="68" spans="1:13" ht="12" customHeight="1">
      <c r="A68" s="27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50"/>
    </row>
    <row r="69" spans="1:13" ht="12" customHeight="1">
      <c r="A69" s="27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50"/>
    </row>
    <row r="70" spans="1:13" ht="12" customHeight="1">
      <c r="A70" s="27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50"/>
    </row>
    <row r="71" spans="1:13" ht="12" customHeight="1">
      <c r="A71" s="27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50"/>
    </row>
    <row r="72" spans="1:13" ht="12" customHeight="1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50"/>
    </row>
    <row r="73" spans="1:13" ht="12" customHeight="1">
      <c r="A73" s="27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50"/>
    </row>
    <row r="74" spans="1:13" ht="12" customHeight="1">
      <c r="A74" s="27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50"/>
    </row>
    <row r="75" spans="1:13" ht="12" customHeight="1">
      <c r="A75" s="27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50"/>
    </row>
    <row r="76" spans="1:13" ht="12" customHeight="1">
      <c r="A76" s="27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50"/>
    </row>
    <row r="77" spans="1:13" ht="12" customHeight="1">
      <c r="A77" s="27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50"/>
    </row>
    <row r="78" spans="1:13" ht="12" customHeight="1">
      <c r="A78" s="27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50"/>
    </row>
    <row r="79" spans="1:13" ht="12" customHeight="1">
      <c r="A79" s="27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50"/>
    </row>
    <row r="80" spans="1:13" ht="12" customHeight="1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50"/>
    </row>
    <row r="81" spans="1:13" ht="12" customHeight="1">
      <c r="A81" s="27"/>
      <c r="B81" s="27"/>
      <c r="C81" s="2"/>
      <c r="D81" s="2"/>
      <c r="E81" s="2"/>
      <c r="F81" s="2"/>
      <c r="G81" s="2"/>
      <c r="H81" s="2"/>
      <c r="I81" s="2"/>
      <c r="J81" s="2"/>
      <c r="K81" s="2"/>
      <c r="L81" s="2"/>
      <c r="M81" s="50"/>
    </row>
    <row r="82" spans="1:13" ht="12" customHeight="1">
      <c r="A82" s="27"/>
      <c r="B82" s="27"/>
      <c r="C82" s="2"/>
      <c r="D82" s="2"/>
      <c r="E82" s="2"/>
      <c r="F82" s="2"/>
      <c r="G82" s="2"/>
      <c r="H82" s="2"/>
      <c r="I82" s="2"/>
      <c r="J82" s="2"/>
      <c r="K82" s="2"/>
      <c r="L82" s="2"/>
      <c r="M82" s="50"/>
    </row>
    <row r="83" spans="1:13" ht="12" customHeight="1">
      <c r="A83" s="27"/>
      <c r="B83" s="27"/>
      <c r="C83" s="2"/>
      <c r="D83" s="2"/>
      <c r="E83" s="2"/>
      <c r="F83" s="2"/>
      <c r="G83" s="2"/>
      <c r="H83" s="2"/>
      <c r="I83" s="2"/>
      <c r="J83" s="2"/>
      <c r="K83" s="2"/>
      <c r="L83" s="2"/>
      <c r="M83" s="50"/>
    </row>
    <row r="84" spans="1:13" ht="12" customHeight="1">
      <c r="A84" s="27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50"/>
    </row>
    <row r="85" spans="1:13" ht="12" customHeight="1">
      <c r="A85" s="27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50"/>
    </row>
    <row r="86" spans="1:13" ht="12" customHeight="1">
      <c r="A86" s="27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50"/>
    </row>
    <row r="87" spans="1:13" ht="12" customHeight="1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50"/>
    </row>
    <row r="88" spans="1:13" ht="12" customHeight="1">
      <c r="A88" s="27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50"/>
    </row>
    <row r="89" spans="1:13" ht="12" customHeight="1">
      <c r="A89" s="27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50"/>
    </row>
    <row r="90" spans="1:13" ht="12" customHeight="1">
      <c r="A90" s="27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50"/>
    </row>
    <row r="91" spans="1:13" ht="12" customHeight="1">
      <c r="A91" s="27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50"/>
    </row>
    <row r="92" spans="1:13" ht="12" customHeight="1">
      <c r="A92" s="27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50"/>
    </row>
    <row r="93" spans="1:13" ht="12" customHeight="1">
      <c r="A93" s="27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50"/>
    </row>
    <row r="94" spans="1:13" ht="12" customHeight="1">
      <c r="A94" s="27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50"/>
    </row>
    <row r="95" spans="1:13" ht="12" customHeight="1">
      <c r="A95" s="27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50"/>
    </row>
    <row r="96" spans="1:13" ht="12" customHeight="1">
      <c r="A96" s="27"/>
      <c r="B96" s="27"/>
      <c r="C96" s="2"/>
      <c r="D96" s="2"/>
      <c r="E96" s="2"/>
      <c r="F96" s="2"/>
      <c r="G96" s="2"/>
      <c r="H96" s="2"/>
      <c r="I96" s="2"/>
      <c r="J96" s="2"/>
      <c r="K96" s="2"/>
      <c r="L96" s="2"/>
      <c r="M96" s="50"/>
    </row>
    <row r="97" spans="1:13" ht="12" customHeight="1">
      <c r="A97" s="27"/>
      <c r="B97" s="27"/>
      <c r="C97" s="2"/>
      <c r="D97" s="2"/>
      <c r="E97" s="2"/>
      <c r="F97" s="2"/>
      <c r="G97" s="2"/>
      <c r="H97" s="2"/>
      <c r="I97" s="2"/>
      <c r="J97" s="2"/>
      <c r="K97" s="2"/>
      <c r="L97" s="2"/>
      <c r="M97" s="50"/>
    </row>
    <row r="98" spans="1:13" ht="12" customHeight="1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50"/>
    </row>
    <row r="99" spans="1:13" ht="12" customHeight="1">
      <c r="A99" s="27"/>
      <c r="B99" s="27"/>
      <c r="C99" s="2"/>
      <c r="D99" s="2"/>
      <c r="E99" s="2"/>
      <c r="F99" s="2"/>
      <c r="G99" s="2"/>
      <c r="H99" s="2"/>
      <c r="I99" s="2"/>
      <c r="J99" s="2"/>
      <c r="K99" s="2"/>
      <c r="L99" s="2"/>
      <c r="M99" s="50"/>
    </row>
    <row r="100" spans="1:13" ht="12" customHeight="1">
      <c r="A100" s="27"/>
      <c r="B100" s="2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50"/>
    </row>
    <row r="101" spans="1:13" ht="12" customHeight="1">
      <c r="A101" s="27"/>
      <c r="B101" s="27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50"/>
    </row>
    <row r="102" spans="1:13" ht="12" customHeight="1">
      <c r="A102" s="27"/>
      <c r="B102" s="2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50"/>
    </row>
    <row r="103" spans="1:13" ht="12" customHeight="1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50"/>
    </row>
    <row r="104" spans="1:13" ht="12" customHeight="1">
      <c r="A104" s="27"/>
      <c r="B104" s="2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50"/>
    </row>
    <row r="105" spans="1:13" ht="12" customHeight="1">
      <c r="A105" s="27"/>
      <c r="B105" s="27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50"/>
    </row>
    <row r="106" spans="1:13" ht="12" customHeight="1">
      <c r="A106" s="27"/>
      <c r="B106" s="27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50"/>
    </row>
    <row r="107" spans="1:13" ht="12" customHeight="1">
      <c r="A107" s="27"/>
      <c r="B107" s="27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0"/>
    </row>
    <row r="108" spans="1:13" ht="12" customHeight="1">
      <c r="A108" s="27"/>
      <c r="B108" s="2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50"/>
    </row>
    <row r="109" spans="1:13" ht="12" customHeight="1">
      <c r="A109" s="27"/>
      <c r="B109" s="2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50"/>
    </row>
    <row r="110" spans="1:13" ht="12" customHeight="1">
      <c r="A110" s="27"/>
      <c r="B110" s="27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50"/>
    </row>
    <row r="111" spans="1:13" ht="12" customHeight="1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50"/>
    </row>
    <row r="112" spans="1:13" ht="12" customHeight="1">
      <c r="A112" s="27"/>
      <c r="B112" s="27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50"/>
    </row>
    <row r="113" spans="1:13" ht="12" customHeight="1">
      <c r="A113" s="27"/>
      <c r="B113" s="27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50"/>
    </row>
    <row r="114" spans="1:13" ht="12" customHeight="1">
      <c r="A114" s="27"/>
      <c r="B114" s="27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50"/>
    </row>
    <row r="115" spans="1:13" ht="12" customHeight="1">
      <c r="A115" s="27"/>
      <c r="B115" s="27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50"/>
    </row>
    <row r="116" spans="1:13" ht="12" customHeight="1">
      <c r="A116" s="27"/>
      <c r="B116" s="27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0"/>
    </row>
    <row r="117" spans="1:13" ht="12" customHeight="1">
      <c r="A117" s="27"/>
      <c r="B117" s="27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50"/>
    </row>
    <row r="118" spans="1:13" ht="12" customHeight="1">
      <c r="A118" s="27"/>
      <c r="B118" s="2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50"/>
    </row>
    <row r="119" spans="1:13" ht="12" customHeight="1">
      <c r="A119" s="27"/>
      <c r="B119" s="2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50"/>
    </row>
    <row r="120" spans="1:13" ht="12" customHeight="1">
      <c r="A120" s="27"/>
      <c r="B120" s="27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50"/>
    </row>
    <row r="121" spans="1:13" ht="12" customHeight="1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50"/>
    </row>
    <row r="122" spans="1:13" ht="12" customHeight="1">
      <c r="A122" s="27"/>
      <c r="B122" s="2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50"/>
    </row>
    <row r="123" spans="1:13" ht="12" customHeight="1">
      <c r="A123" s="27"/>
      <c r="B123" s="27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50"/>
    </row>
    <row r="124" spans="1:13" ht="12" customHeight="1">
      <c r="A124" s="27"/>
      <c r="B124" s="27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50"/>
    </row>
    <row r="125" spans="1:13" ht="12" customHeight="1">
      <c r="A125" s="27"/>
      <c r="B125" s="27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50"/>
    </row>
    <row r="126" spans="1:13" ht="12" customHeight="1">
      <c r="A126" s="27"/>
      <c r="B126" s="27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50"/>
    </row>
    <row r="127" spans="1:13" ht="12" customHeight="1">
      <c r="A127" s="27"/>
      <c r="B127" s="2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50"/>
    </row>
    <row r="128" spans="1:13" ht="12" customHeight="1">
      <c r="A128" s="27"/>
      <c r="B128" s="2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50"/>
    </row>
    <row r="129" spans="1:13" ht="12" customHeight="1">
      <c r="A129" s="27"/>
      <c r="B129" s="27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0"/>
    </row>
    <row r="130" spans="1:13" ht="12" customHeight="1">
      <c r="A130" s="27"/>
      <c r="B130" s="27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50"/>
    </row>
    <row r="131" spans="1:13" ht="12" customHeight="1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0"/>
    </row>
    <row r="132" spans="1:13" ht="12" customHeight="1">
      <c r="A132" s="27"/>
      <c r="B132" s="27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50"/>
    </row>
    <row r="133" spans="1:13" ht="12" customHeight="1">
      <c r="A133" s="27"/>
      <c r="B133" s="27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50"/>
    </row>
    <row r="134" spans="1:13" ht="12" customHeight="1">
      <c r="A134" s="27"/>
      <c r="B134" s="27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50"/>
    </row>
    <row r="135" spans="1:13" ht="12" customHeight="1">
      <c r="A135" s="27"/>
      <c r="B135" s="2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50"/>
    </row>
    <row r="136" spans="1:13" ht="12" customHeight="1">
      <c r="A136" s="27"/>
      <c r="B136" s="2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50"/>
    </row>
    <row r="137" spans="1:13" ht="12" customHeight="1">
      <c r="A137" s="27"/>
      <c r="B137" s="27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50"/>
    </row>
    <row r="138" spans="1:13" ht="12" customHeight="1">
      <c r="A138" s="27"/>
      <c r="B138" s="27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0"/>
    </row>
    <row r="139" spans="1:13" ht="12" customHeight="1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50"/>
    </row>
    <row r="140" spans="1:13" ht="12" customHeight="1">
      <c r="A140" s="27"/>
      <c r="B140" s="27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50"/>
    </row>
    <row r="141" spans="1:13" ht="12" customHeight="1">
      <c r="A141" s="27"/>
      <c r="B141" s="2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50"/>
    </row>
    <row r="142" spans="1:13" ht="12" customHeight="1">
      <c r="A142" s="27"/>
      <c r="B142" s="2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50"/>
    </row>
    <row r="143" spans="1:13" ht="12" customHeight="1">
      <c r="A143" s="27"/>
      <c r="B143" s="2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50"/>
    </row>
    <row r="144" spans="1:13" ht="12" customHeight="1">
      <c r="A144" s="27"/>
      <c r="B144" s="2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50"/>
    </row>
    <row r="145" spans="1:13" ht="12" customHeight="1">
      <c r="A145" s="27"/>
      <c r="B145" s="2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50"/>
    </row>
    <row r="146" spans="1:13" ht="12" customHeight="1">
      <c r="A146" s="27"/>
      <c r="B146" s="2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50"/>
    </row>
    <row r="147" spans="1:13" ht="12" customHeight="1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50"/>
    </row>
    <row r="148" spans="1:13" ht="12" customHeight="1">
      <c r="A148" s="27"/>
      <c r="B148" s="2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50"/>
    </row>
    <row r="149" spans="1:13" ht="12" customHeight="1">
      <c r="A149" s="27"/>
      <c r="B149" s="2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50"/>
    </row>
    <row r="150" spans="1:13" ht="12" customHeight="1">
      <c r="A150" s="27"/>
      <c r="B150" s="2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50"/>
    </row>
    <row r="151" spans="1:13" ht="12" customHeight="1">
      <c r="A151" s="27"/>
      <c r="B151" s="2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50"/>
    </row>
    <row r="152" spans="1:13" ht="12" customHeight="1">
      <c r="A152" s="27"/>
      <c r="B152" s="2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50"/>
    </row>
    <row r="153" spans="1:13" ht="12" customHeight="1">
      <c r="A153" s="27"/>
      <c r="B153" s="2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50"/>
    </row>
    <row r="154" spans="1:13" ht="12" customHeight="1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50"/>
    </row>
    <row r="155" spans="1:13" ht="12" customHeight="1">
      <c r="A155" s="27"/>
      <c r="B155" s="2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50"/>
    </row>
    <row r="156" spans="1:13" ht="12" customHeight="1">
      <c r="A156" s="27"/>
      <c r="B156" s="27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50"/>
    </row>
    <row r="157" spans="1:13" ht="12" customHeight="1">
      <c r="A157" s="27"/>
      <c r="B157" s="27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50"/>
    </row>
    <row r="158" spans="1:13" ht="12" customHeight="1">
      <c r="A158" s="27"/>
      <c r="B158" s="2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50"/>
    </row>
    <row r="159" spans="1:13" ht="12" customHeight="1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50"/>
    </row>
    <row r="160" spans="1:13" ht="12" customHeight="1">
      <c r="A160" s="27"/>
      <c r="B160" s="27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50"/>
    </row>
    <row r="161" spans="1:13" ht="12" customHeight="1">
      <c r="A161" s="27"/>
      <c r="B161" s="27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50"/>
    </row>
    <row r="162" spans="1:13" ht="12" customHeight="1">
      <c r="A162" s="27"/>
      <c r="B162" s="27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50"/>
    </row>
    <row r="163" spans="1:13" ht="12" customHeight="1">
      <c r="A163" s="27"/>
      <c r="B163" s="2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50"/>
    </row>
    <row r="164" spans="1:13" ht="12" customHeight="1">
      <c r="A164" s="27"/>
      <c r="B164" s="2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50"/>
    </row>
    <row r="165" spans="1:13" ht="12" customHeight="1">
      <c r="A165" s="27"/>
      <c r="B165" s="27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50"/>
    </row>
    <row r="166" spans="1:13" ht="12" customHeight="1">
      <c r="A166" s="27"/>
      <c r="B166" s="27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50"/>
    </row>
    <row r="167" spans="1:13" ht="12" customHeight="1">
      <c r="A167" s="27"/>
      <c r="B167" s="2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50"/>
    </row>
    <row r="168" spans="1:13" ht="12" customHeight="1">
      <c r="A168" s="27"/>
      <c r="B168" s="2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50"/>
    </row>
    <row r="169" spans="1:13" ht="12" customHeight="1">
      <c r="A169" s="27"/>
      <c r="B169" s="2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50"/>
    </row>
    <row r="170" spans="1:13" ht="12" customHeight="1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50"/>
    </row>
    <row r="171" spans="1:13" ht="12" customHeight="1">
      <c r="A171" s="27"/>
      <c r="B171" s="27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50"/>
    </row>
    <row r="172" spans="1:13" ht="12" customHeight="1">
      <c r="A172" s="27"/>
      <c r="B172" s="27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50"/>
    </row>
    <row r="173" spans="1:13" ht="12" customHeight="1">
      <c r="A173" s="27"/>
      <c r="B173" s="2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50"/>
    </row>
    <row r="174" spans="1:13" ht="12" customHeight="1">
      <c r="A174" s="27"/>
      <c r="B174" s="2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50"/>
    </row>
    <row r="175" spans="1:13" ht="12" customHeight="1">
      <c r="A175" s="27"/>
      <c r="B175" s="27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50"/>
    </row>
    <row r="176" spans="1:13" ht="12" customHeight="1">
      <c r="A176" s="27"/>
      <c r="B176" s="27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50"/>
    </row>
    <row r="177" spans="1:13" ht="12" customHeight="1">
      <c r="A177" s="27"/>
      <c r="B177" s="2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50"/>
    </row>
    <row r="178" spans="1:13" ht="12" customHeight="1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50"/>
    </row>
    <row r="179" spans="1:13" ht="12" customHeight="1">
      <c r="A179" s="27"/>
      <c r="B179" s="2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50"/>
    </row>
    <row r="180" spans="1:13" ht="12" customHeight="1">
      <c r="A180" s="27"/>
      <c r="B180" s="2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50"/>
    </row>
    <row r="181" spans="1:13" ht="12" customHeight="1">
      <c r="A181" s="27"/>
      <c r="B181" s="27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50"/>
    </row>
    <row r="182" spans="1:13" ht="12" customHeight="1">
      <c r="A182" s="27"/>
      <c r="B182" s="27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50"/>
    </row>
    <row r="183" spans="1:13" ht="12" customHeight="1">
      <c r="A183" s="27"/>
      <c r="B183" s="27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50"/>
    </row>
    <row r="184" spans="1:13" ht="12" customHeight="1">
      <c r="A184" s="27"/>
      <c r="B184" s="2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50"/>
    </row>
    <row r="185" spans="1:13" ht="12" customHeight="1">
      <c r="A185" s="27"/>
      <c r="B185" s="2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50"/>
    </row>
    <row r="186" spans="1:13" ht="12" customHeight="1">
      <c r="A186" s="27"/>
      <c r="B186" s="27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50"/>
    </row>
    <row r="187" spans="1:13" ht="12" customHeight="1">
      <c r="A187" s="27"/>
      <c r="B187" s="2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50"/>
    </row>
    <row r="188" spans="1:13" ht="12" customHeight="1">
      <c r="A188" s="27"/>
      <c r="B188" s="27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50"/>
    </row>
    <row r="189" spans="1:13" ht="12" customHeight="1">
      <c r="A189" s="27"/>
      <c r="B189" s="2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50"/>
    </row>
    <row r="190" spans="1:13" ht="12" customHeight="1">
      <c r="A190" s="27"/>
      <c r="B190" s="2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50"/>
    </row>
    <row r="191" spans="1:13" ht="12" customHeight="1">
      <c r="A191" s="27"/>
      <c r="B191" s="27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50"/>
    </row>
    <row r="192" spans="1:13" ht="12" customHeight="1">
      <c r="A192" s="27"/>
      <c r="B192" s="27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50"/>
    </row>
    <row r="193" spans="1:13" ht="12" customHeight="1">
      <c r="A193" s="27"/>
      <c r="B193" s="27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50"/>
    </row>
    <row r="194" spans="1:13" ht="12" customHeight="1">
      <c r="A194" s="27"/>
      <c r="B194" s="2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50"/>
    </row>
    <row r="195" spans="1:13" ht="12" customHeight="1">
      <c r="A195" s="27"/>
      <c r="B195" s="2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50"/>
    </row>
    <row r="196" spans="1:13" ht="12" customHeight="1">
      <c r="A196" s="27"/>
      <c r="B196" s="27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50"/>
    </row>
    <row r="197" spans="1:13" ht="12" customHeight="1">
      <c r="A197" s="27"/>
      <c r="B197" s="2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50"/>
    </row>
    <row r="198" spans="1:13" ht="12" customHeight="1">
      <c r="A198" s="27"/>
      <c r="B198" s="27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50"/>
    </row>
    <row r="199" spans="1:13" ht="12" customHeight="1">
      <c r="A199" s="27"/>
      <c r="B199" s="2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50"/>
    </row>
    <row r="200" spans="1:13" ht="12" customHeight="1">
      <c r="A200" s="27"/>
      <c r="B200" s="2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50"/>
    </row>
    <row r="201" spans="1:13" ht="12" customHeight="1">
      <c r="A201" s="27"/>
      <c r="B201" s="27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50"/>
    </row>
    <row r="202" spans="1:13" ht="12" customHeight="1">
      <c r="A202" s="27"/>
      <c r="B202" s="27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50"/>
    </row>
    <row r="203" spans="1:13" ht="12" customHeight="1">
      <c r="A203" s="27"/>
      <c r="B203" s="27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50"/>
    </row>
    <row r="204" spans="1:13" ht="12" customHeight="1">
      <c r="A204" s="27"/>
      <c r="B204" s="2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50"/>
    </row>
    <row r="205" spans="1:13" ht="12" customHeight="1">
      <c r="A205" s="27"/>
      <c r="B205" s="2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50"/>
    </row>
    <row r="206" spans="1:13" ht="12" customHeight="1">
      <c r="A206" s="27"/>
      <c r="B206" s="27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50"/>
    </row>
    <row r="207" spans="1:13" ht="12" customHeight="1">
      <c r="A207" s="27"/>
      <c r="B207" s="2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50"/>
    </row>
    <row r="208" spans="1:13" ht="12" customHeight="1">
      <c r="A208" s="27"/>
      <c r="B208" s="27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50"/>
    </row>
    <row r="209" spans="1:13" ht="12" customHeight="1">
      <c r="A209" s="27"/>
      <c r="B209" s="27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50"/>
    </row>
    <row r="210" spans="1:13" ht="12" customHeight="1">
      <c r="A210" s="27"/>
      <c r="B210" s="27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50"/>
    </row>
    <row r="211" spans="1:13" ht="12" customHeight="1">
      <c r="A211" s="27"/>
      <c r="B211" s="2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50"/>
    </row>
    <row r="212" spans="1:13" ht="12" customHeight="1">
      <c r="A212" s="27"/>
      <c r="B212" s="2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50"/>
    </row>
    <row r="213" spans="1:13" ht="12" customHeight="1">
      <c r="A213" s="27"/>
      <c r="B213" s="27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50"/>
    </row>
    <row r="214" spans="1:13" ht="12" customHeight="1">
      <c r="A214" s="27"/>
      <c r="B214" s="27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50"/>
    </row>
    <row r="215" spans="1:13" ht="12" customHeight="1">
      <c r="A215" s="27"/>
      <c r="B215" s="27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50"/>
    </row>
    <row r="216" spans="1:13" ht="12" customHeight="1">
      <c r="A216" s="27"/>
      <c r="B216" s="2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50"/>
    </row>
    <row r="217" spans="1:13" ht="12" customHeight="1">
      <c r="A217" s="27"/>
      <c r="B217" s="2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50"/>
    </row>
    <row r="218" spans="1:13" ht="12" customHeight="1">
      <c r="A218" s="27"/>
      <c r="B218" s="27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50"/>
    </row>
    <row r="219" spans="1:13" ht="12" customHeight="1">
      <c r="A219" s="27"/>
      <c r="B219" s="27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50"/>
    </row>
    <row r="220" spans="1:13" ht="12" customHeight="1">
      <c r="A220" s="27"/>
      <c r="B220" s="27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50"/>
    </row>
    <row r="221" spans="1:13" ht="12" customHeight="1">
      <c r="A221" s="27"/>
      <c r="B221" s="27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50"/>
    </row>
    <row r="222" spans="1:13" ht="12" customHeight="1">
      <c r="A222" s="27"/>
      <c r="B222" s="2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50"/>
    </row>
    <row r="223" spans="1:13" ht="12" customHeight="1">
      <c r="A223" s="27"/>
      <c r="B223" s="2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50"/>
    </row>
    <row r="224" spans="1:13" ht="12" customHeight="1">
      <c r="A224" s="27"/>
      <c r="B224" s="27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50"/>
    </row>
    <row r="225" spans="1:13" ht="12" customHeight="1">
      <c r="A225" s="27"/>
      <c r="B225" s="27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0"/>
    </row>
    <row r="226" spans="1:13" ht="12" customHeight="1">
      <c r="A226" s="27"/>
      <c r="B226" s="27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50"/>
    </row>
    <row r="227" spans="1:13" ht="12" customHeight="1">
      <c r="A227" s="27"/>
      <c r="B227" s="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50"/>
    </row>
    <row r="228" spans="1:13" ht="12" customHeight="1">
      <c r="A228" s="27"/>
      <c r="B228" s="2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50"/>
    </row>
    <row r="229" spans="1:13" ht="12" customHeight="1">
      <c r="A229" s="27"/>
      <c r="B229" s="2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50"/>
    </row>
    <row r="230" spans="1:13" ht="12" customHeight="1">
      <c r="A230" s="27"/>
      <c r="B230" s="27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50"/>
    </row>
    <row r="231" spans="1:13" ht="12" customHeight="1">
      <c r="A231" s="27"/>
      <c r="B231" s="27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50"/>
    </row>
    <row r="232" spans="1:13" ht="12" customHeight="1">
      <c r="A232" s="27"/>
      <c r="B232" s="27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50"/>
    </row>
    <row r="233" spans="1:13" ht="12" customHeight="1">
      <c r="A233" s="27"/>
      <c r="B233" s="2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50"/>
    </row>
    <row r="234" spans="1:13" ht="12" customHeight="1">
      <c r="A234" s="27"/>
      <c r="B234" s="2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50"/>
    </row>
    <row r="235" spans="1:13" ht="12" customHeight="1">
      <c r="A235" s="27"/>
      <c r="B235" s="27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50"/>
    </row>
    <row r="236" spans="1:13" ht="12" customHeight="1">
      <c r="A236" s="27"/>
      <c r="B236" s="27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50"/>
    </row>
    <row r="237" spans="1:13" ht="12" customHeight="1">
      <c r="A237" s="27"/>
      <c r="B237" s="2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50"/>
    </row>
    <row r="238" spans="1:13" ht="12" customHeight="1">
      <c r="A238" s="27"/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50"/>
    </row>
    <row r="239" spans="1:13" ht="12" customHeight="1">
      <c r="A239" s="27"/>
      <c r="B239" s="2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50"/>
    </row>
    <row r="240" spans="1:13" ht="12" customHeight="1">
      <c r="A240" s="27"/>
      <c r="B240" s="27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0"/>
    </row>
    <row r="241" spans="1:13" ht="12" customHeight="1">
      <c r="A241" s="27"/>
      <c r="B241" s="27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50"/>
    </row>
    <row r="242" spans="1:13" ht="12" customHeight="1">
      <c r="A242" s="27"/>
      <c r="B242" s="27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50"/>
    </row>
    <row r="243" spans="1:13" ht="12" customHeight="1">
      <c r="A243" s="27"/>
      <c r="B243" s="2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50"/>
    </row>
    <row r="244" spans="1:13" ht="12" customHeight="1">
      <c r="A244" s="27"/>
      <c r="B244" s="2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50"/>
    </row>
    <row r="245" spans="1:13" ht="12" customHeight="1">
      <c r="A245" s="27"/>
      <c r="B245" s="27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50"/>
    </row>
    <row r="246" spans="1:13" ht="12" customHeight="1">
      <c r="A246" s="27"/>
      <c r="B246" s="27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50"/>
    </row>
    <row r="247" spans="1:13" ht="12" customHeight="1">
      <c r="A247" s="27"/>
      <c r="B247" s="27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50"/>
    </row>
    <row r="248" spans="1:13" ht="12" customHeight="1">
      <c r="A248" s="27"/>
      <c r="B248" s="27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50"/>
    </row>
    <row r="249" spans="1:13" ht="12" customHeight="1">
      <c r="A249" s="27"/>
      <c r="B249" s="2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50"/>
    </row>
    <row r="250" spans="1:13" ht="12" customHeight="1">
      <c r="A250" s="27"/>
      <c r="B250" s="2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50"/>
    </row>
    <row r="251" spans="1:13" ht="12" customHeight="1">
      <c r="A251" s="27"/>
      <c r="B251" s="27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50"/>
    </row>
    <row r="252" spans="1:13" ht="12" customHeight="1">
      <c r="A252" s="27"/>
      <c r="B252" s="27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50"/>
    </row>
    <row r="253" spans="1:13" ht="12" customHeight="1">
      <c r="A253" s="27"/>
      <c r="B253" s="27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50"/>
    </row>
    <row r="254" spans="1:13" ht="12" customHeight="1">
      <c r="A254" s="27"/>
      <c r="B254" s="2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50"/>
    </row>
    <row r="255" spans="1:13" ht="12" customHeight="1">
      <c r="A255" s="27"/>
      <c r="B255" s="2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50"/>
    </row>
    <row r="256" spans="1:13" ht="12" customHeight="1">
      <c r="A256" s="27"/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50"/>
    </row>
    <row r="257" spans="1:13" ht="12" customHeight="1">
      <c r="A257" s="27"/>
      <c r="B257" s="27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50"/>
    </row>
    <row r="258" spans="1:13" ht="12" customHeight="1">
      <c r="A258" s="27"/>
      <c r="B258" s="27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50"/>
    </row>
    <row r="259" spans="1:13" ht="12" customHeight="1">
      <c r="A259" s="27"/>
      <c r="B259" s="27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50"/>
    </row>
    <row r="260" spans="1:13" ht="12" customHeight="1">
      <c r="A260" s="27"/>
      <c r="B260" s="2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50"/>
    </row>
    <row r="261" spans="1:13" ht="12" customHeight="1">
      <c r="A261" s="27"/>
      <c r="B261" s="2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50"/>
    </row>
    <row r="262" spans="1:13" ht="12" customHeight="1">
      <c r="A262" s="27"/>
      <c r="B262" s="27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50"/>
    </row>
    <row r="263" spans="1:13" ht="12" customHeight="1">
      <c r="A263" s="27"/>
      <c r="B263" s="27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50"/>
    </row>
    <row r="264" spans="1:13" ht="12" customHeight="1">
      <c r="A264" s="27"/>
      <c r="B264" s="27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50"/>
    </row>
    <row r="265" spans="1:13" ht="12" customHeight="1">
      <c r="A265" s="27"/>
      <c r="B265" s="2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50"/>
    </row>
    <row r="266" spans="1:13" ht="12" customHeight="1">
      <c r="A266" s="27"/>
      <c r="B266" s="2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50"/>
    </row>
    <row r="267" spans="1:13" ht="12" customHeight="1">
      <c r="A267" s="27"/>
      <c r="B267" s="27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50"/>
    </row>
    <row r="268" spans="1:13" ht="12" customHeight="1">
      <c r="A268" s="27"/>
      <c r="B268" s="27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50"/>
    </row>
    <row r="269" spans="1:13" ht="12" customHeight="1">
      <c r="A269" s="27"/>
      <c r="B269" s="27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50"/>
    </row>
    <row r="270" spans="1:13" ht="12" customHeight="1">
      <c r="A270" s="27"/>
      <c r="B270" s="27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50"/>
    </row>
    <row r="271" spans="1:13" ht="12" customHeight="1">
      <c r="A271" s="27"/>
      <c r="B271" s="27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50"/>
    </row>
    <row r="272" spans="1:13" ht="12" customHeight="1">
      <c r="A272" s="27"/>
      <c r="B272" s="2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50"/>
    </row>
    <row r="273" spans="1:13" ht="12" customHeight="1">
      <c r="A273" s="27"/>
      <c r="B273" s="2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50"/>
    </row>
    <row r="274" spans="1:13" ht="12" customHeight="1">
      <c r="A274" s="27"/>
      <c r="B274" s="27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50"/>
    </row>
    <row r="275" spans="1:13" ht="12" customHeight="1">
      <c r="A275" s="27"/>
      <c r="B275" s="27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50"/>
    </row>
    <row r="276" spans="1:13" ht="12" customHeight="1">
      <c r="A276" s="27"/>
      <c r="B276" s="27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50"/>
    </row>
    <row r="277" spans="1:13" ht="12" customHeight="1">
      <c r="A277" s="27"/>
      <c r="B277" s="27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50"/>
    </row>
    <row r="278" spans="1:13" ht="12" customHeight="1">
      <c r="A278" s="27"/>
      <c r="B278" s="27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50"/>
    </row>
    <row r="279" spans="1:13" ht="12" customHeight="1">
      <c r="A279" s="27"/>
      <c r="B279" s="27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50"/>
    </row>
    <row r="280" spans="1:13" ht="12" customHeight="1">
      <c r="A280" s="27"/>
      <c r="B280" s="27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50"/>
    </row>
    <row r="281" spans="1:13" ht="12" customHeight="1">
      <c r="A281" s="27"/>
      <c r="B281" s="27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50"/>
    </row>
    <row r="282" spans="1:13" ht="12" customHeight="1">
      <c r="A282" s="27"/>
      <c r="B282" s="27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50"/>
    </row>
    <row r="283" spans="1:13" ht="12" customHeight="1">
      <c r="A283" s="27"/>
      <c r="B283" s="27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50"/>
    </row>
    <row r="284" spans="1:13" ht="12" customHeight="1">
      <c r="A284" s="27"/>
      <c r="B284" s="27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50"/>
    </row>
    <row r="285" spans="1:13" ht="12" customHeight="1">
      <c r="A285" s="27"/>
      <c r="B285" s="27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50"/>
    </row>
    <row r="286" spans="1:13" ht="12" customHeight="1">
      <c r="A286" s="27"/>
      <c r="B286" s="27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50"/>
    </row>
    <row r="287" spans="1:13" ht="12" customHeight="1">
      <c r="A287" s="27"/>
      <c r="B287" s="27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50"/>
    </row>
    <row r="288" spans="1:13" ht="12" customHeight="1">
      <c r="A288" s="27"/>
      <c r="B288" s="27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50"/>
    </row>
    <row r="289" spans="1:13" ht="12" customHeight="1">
      <c r="A289" s="27"/>
      <c r="B289" s="27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50"/>
    </row>
    <row r="290" spans="1:13" ht="12" customHeight="1">
      <c r="A290" s="27"/>
      <c r="B290" s="27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50"/>
    </row>
    <row r="291" spans="1:13" ht="12" customHeight="1">
      <c r="A291" s="27"/>
      <c r="B291" s="27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50"/>
    </row>
    <row r="292" spans="1:13" ht="12" customHeight="1">
      <c r="A292" s="27"/>
      <c r="B292" s="27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50"/>
    </row>
    <row r="293" spans="1:13" ht="12" customHeight="1">
      <c r="A293" s="27"/>
      <c r="B293" s="27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50"/>
    </row>
    <row r="294" spans="1:13" ht="12" customHeight="1">
      <c r="A294" s="27"/>
      <c r="B294" s="27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50"/>
    </row>
    <row r="295" spans="1:13" ht="12" customHeight="1">
      <c r="A295" s="27"/>
      <c r="B295" s="27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50"/>
    </row>
    <row r="296" spans="1:13" ht="12" customHeight="1">
      <c r="A296" s="27"/>
      <c r="B296" s="27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50"/>
    </row>
    <row r="297" spans="1:13" ht="12" customHeight="1">
      <c r="A297" s="27"/>
      <c r="B297" s="27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50"/>
    </row>
    <row r="298" spans="1:13" ht="12" customHeight="1">
      <c r="A298" s="27"/>
      <c r="B298" s="27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50"/>
    </row>
    <row r="299" spans="1:13" ht="12" customHeight="1">
      <c r="A299" s="27"/>
      <c r="B299" s="27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50"/>
    </row>
    <row r="300" spans="1:13" ht="12" customHeight="1">
      <c r="A300" s="27"/>
      <c r="B300" s="27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50"/>
    </row>
    <row r="301" spans="1:13" ht="12" customHeight="1">
      <c r="A301" s="27"/>
      <c r="B301" s="27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50"/>
    </row>
    <row r="302" spans="1:13" ht="12" customHeight="1">
      <c r="A302" s="27"/>
      <c r="B302" s="27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50"/>
    </row>
    <row r="303" spans="1:13" ht="12" customHeight="1">
      <c r="A303" s="27"/>
      <c r="B303" s="27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50"/>
    </row>
    <row r="304" spans="1:13" ht="12" customHeight="1">
      <c r="A304" s="27"/>
      <c r="B304" s="27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50"/>
    </row>
    <row r="305" spans="1:13" ht="12" customHeight="1">
      <c r="A305" s="27"/>
      <c r="B305" s="27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50"/>
    </row>
    <row r="306" spans="1:13" ht="12" customHeight="1">
      <c r="A306" s="27"/>
      <c r="B306" s="27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50"/>
    </row>
    <row r="307" spans="1:13" ht="12" customHeight="1">
      <c r="A307" s="27"/>
      <c r="B307" s="27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50"/>
    </row>
    <row r="308" spans="1:13" ht="12" customHeight="1">
      <c r="A308" s="27"/>
      <c r="B308" s="27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50"/>
    </row>
    <row r="309" spans="1:13" ht="12" customHeight="1">
      <c r="A309" s="27"/>
      <c r="B309" s="27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50"/>
    </row>
    <row r="310" spans="1:13" ht="12" customHeight="1">
      <c r="A310" s="27"/>
      <c r="B310" s="27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50"/>
    </row>
    <row r="311" spans="1:13" ht="12" customHeight="1">
      <c r="A311" s="27"/>
      <c r="B311" s="27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50"/>
    </row>
    <row r="312" spans="1:13" ht="12" customHeight="1">
      <c r="A312" s="27"/>
      <c r="B312" s="27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50"/>
    </row>
    <row r="313" spans="1:13" ht="12" customHeight="1">
      <c r="A313" s="27"/>
      <c r="B313" s="27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50"/>
    </row>
    <row r="314" spans="1:13" ht="12" customHeight="1">
      <c r="A314" s="27"/>
      <c r="B314" s="27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50"/>
    </row>
    <row r="315" spans="1:13" ht="12" customHeight="1">
      <c r="A315" s="27"/>
      <c r="B315" s="27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50"/>
    </row>
    <row r="316" spans="1:13" ht="12" customHeight="1">
      <c r="A316" s="27"/>
      <c r="B316" s="27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50"/>
    </row>
    <row r="317" spans="1:13" ht="12" customHeight="1">
      <c r="A317" s="27"/>
      <c r="B317" s="27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50"/>
    </row>
    <row r="318" spans="1:13" ht="12" customHeight="1">
      <c r="A318" s="27"/>
      <c r="B318" s="27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50"/>
    </row>
    <row r="319" spans="1:13" ht="12" customHeight="1">
      <c r="A319" s="27"/>
      <c r="B319" s="27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50"/>
    </row>
    <row r="320" spans="1:13" ht="12" customHeight="1">
      <c r="A320" s="27"/>
      <c r="B320" s="27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50"/>
    </row>
    <row r="321" spans="1:13" ht="12" customHeight="1">
      <c r="A321" s="27"/>
      <c r="B321" s="27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50"/>
    </row>
    <row r="322" spans="1:13" ht="12" customHeight="1">
      <c r="A322" s="27"/>
      <c r="B322" s="27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50"/>
    </row>
    <row r="323" spans="1:13" ht="12" customHeight="1">
      <c r="A323" s="27"/>
      <c r="B323" s="27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50"/>
    </row>
    <row r="324" spans="1:13" ht="12" customHeight="1">
      <c r="A324" s="27"/>
      <c r="B324" s="27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50"/>
    </row>
    <row r="325" spans="1:13" ht="12" customHeight="1">
      <c r="A325" s="27"/>
      <c r="B325" s="27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50"/>
    </row>
    <row r="326" spans="1:13" ht="12" customHeight="1">
      <c r="A326" s="27"/>
      <c r="B326" s="27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50"/>
    </row>
    <row r="327" spans="1:13" ht="12" customHeight="1">
      <c r="A327" s="27"/>
      <c r="B327" s="27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50"/>
    </row>
    <row r="328" spans="1:13" ht="12" customHeight="1">
      <c r="A328" s="27"/>
      <c r="B328" s="27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50"/>
    </row>
    <row r="329" spans="1:13" ht="12" customHeight="1">
      <c r="A329" s="27"/>
      <c r="B329" s="27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50"/>
    </row>
    <row r="330" spans="1:13" ht="12" customHeight="1">
      <c r="A330" s="27"/>
      <c r="B330" s="27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50"/>
    </row>
    <row r="331" spans="1:13" ht="12" customHeight="1">
      <c r="A331" s="27"/>
      <c r="B331" s="27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50"/>
    </row>
    <row r="332" spans="1:13" ht="12" customHeight="1">
      <c r="A332" s="27"/>
      <c r="B332" s="27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50"/>
    </row>
    <row r="333" spans="1:13" ht="12" customHeight="1">
      <c r="A333" s="27"/>
      <c r="B333" s="27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50"/>
    </row>
    <row r="334" spans="1:13" ht="12" customHeight="1">
      <c r="A334" s="27"/>
      <c r="B334" s="27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50"/>
    </row>
    <row r="335" spans="1:13" ht="12" customHeight="1">
      <c r="A335" s="27"/>
      <c r="B335" s="27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50"/>
    </row>
    <row r="336" spans="1:13" ht="12" customHeight="1">
      <c r="A336" s="27"/>
      <c r="B336" s="27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50"/>
    </row>
    <row r="337" spans="1:13" ht="12" customHeight="1">
      <c r="A337" s="27"/>
      <c r="B337" s="27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50"/>
    </row>
    <row r="338" spans="1:13" ht="12" customHeight="1">
      <c r="A338" s="27"/>
      <c r="B338" s="27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50"/>
    </row>
    <row r="339" spans="1:13" ht="12" customHeight="1">
      <c r="A339" s="27"/>
      <c r="B339" s="27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50"/>
    </row>
    <row r="340" spans="1:13" ht="12" customHeight="1">
      <c r="A340" s="27"/>
      <c r="B340" s="27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50"/>
    </row>
    <row r="341" spans="1:13" ht="12" customHeight="1">
      <c r="A341" s="27"/>
      <c r="B341" s="27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50"/>
    </row>
    <row r="342" spans="1:13" ht="12" customHeight="1">
      <c r="A342" s="27"/>
      <c r="B342" s="27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50"/>
    </row>
    <row r="343" spans="1:13" ht="12" customHeight="1">
      <c r="A343" s="27"/>
      <c r="B343" s="27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50"/>
    </row>
    <row r="344" spans="1:13" ht="12" customHeight="1">
      <c r="A344" s="27"/>
      <c r="B344" s="27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50"/>
    </row>
    <row r="345" spans="1:13" ht="12" customHeight="1">
      <c r="A345" s="27"/>
      <c r="B345" s="27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50"/>
    </row>
    <row r="346" spans="1:13" ht="12" customHeight="1">
      <c r="A346" s="27"/>
      <c r="B346" s="27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50"/>
    </row>
    <row r="347" spans="1:13" ht="12" customHeight="1">
      <c r="A347" s="27"/>
      <c r="B347" s="27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50"/>
    </row>
    <row r="348" spans="1:13" ht="12" customHeight="1">
      <c r="A348" s="27"/>
      <c r="B348" s="27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50"/>
    </row>
    <row r="349" spans="1:13" ht="12" customHeight="1">
      <c r="A349" s="27"/>
      <c r="B349" s="27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50"/>
    </row>
    <row r="350" spans="1:13" ht="12" customHeight="1">
      <c r="A350" s="27"/>
      <c r="B350" s="27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50"/>
    </row>
    <row r="351" spans="1:13" ht="12" customHeight="1">
      <c r="A351" s="27"/>
      <c r="B351" s="27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50"/>
    </row>
    <row r="352" spans="1:13" ht="12" customHeight="1">
      <c r="A352" s="27"/>
      <c r="B352" s="27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50"/>
    </row>
    <row r="353" spans="1:13" ht="12" customHeight="1">
      <c r="A353" s="27"/>
      <c r="B353" s="27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50"/>
    </row>
    <row r="354" spans="1:13" ht="12" customHeight="1">
      <c r="A354" s="27"/>
      <c r="B354" s="27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50"/>
    </row>
    <row r="355" spans="1:13" ht="12" customHeight="1">
      <c r="A355" s="27"/>
      <c r="B355" s="27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50"/>
    </row>
    <row r="356" spans="1:13" ht="12" customHeight="1">
      <c r="A356" s="27"/>
      <c r="B356" s="27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50"/>
    </row>
    <row r="357" spans="1:13" ht="12" customHeight="1">
      <c r="A357" s="27"/>
      <c r="B357" s="27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50"/>
    </row>
    <row r="358" spans="1:13" ht="12" customHeight="1">
      <c r="A358" s="27"/>
      <c r="B358" s="27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50"/>
    </row>
    <row r="359" spans="1:13" ht="12" customHeight="1">
      <c r="A359" s="27"/>
      <c r="B359" s="27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50"/>
    </row>
    <row r="360" spans="1:13" ht="12" customHeight="1">
      <c r="A360" s="27"/>
      <c r="B360" s="27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50"/>
    </row>
    <row r="361" spans="1:13" ht="12" customHeight="1">
      <c r="A361" s="27"/>
      <c r="B361" s="27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50"/>
    </row>
    <row r="362" spans="1:13" ht="12" customHeight="1">
      <c r="A362" s="27"/>
      <c r="B362" s="27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50"/>
    </row>
    <row r="363" spans="1:13" ht="12" customHeight="1">
      <c r="A363" s="27"/>
      <c r="B363" s="27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50"/>
    </row>
    <row r="364" spans="1:13" ht="12" customHeight="1">
      <c r="A364" s="27"/>
      <c r="B364" s="27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50"/>
    </row>
    <row r="365" spans="1:13" ht="12" customHeight="1">
      <c r="A365" s="27"/>
      <c r="B365" s="27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50"/>
    </row>
    <row r="366" spans="1:13" ht="12" customHeight="1">
      <c r="A366" s="27"/>
      <c r="B366" s="27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50"/>
    </row>
    <row r="367" spans="1:13" ht="12" customHeight="1">
      <c r="A367" s="27"/>
      <c r="B367" s="27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50"/>
    </row>
    <row r="368" spans="1:13" ht="12" customHeight="1">
      <c r="A368" s="27"/>
      <c r="B368" s="27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50"/>
    </row>
    <row r="369" spans="1:13" ht="12" customHeight="1">
      <c r="A369" s="27"/>
      <c r="B369" s="27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50"/>
    </row>
    <row r="370" spans="1:13" ht="12" customHeight="1">
      <c r="A370" s="27"/>
      <c r="B370" s="27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50"/>
    </row>
    <row r="371" spans="1:13" ht="12" customHeight="1">
      <c r="A371" s="27"/>
      <c r="B371" s="27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50"/>
    </row>
    <row r="372" spans="1:13" ht="12" customHeight="1">
      <c r="A372" s="27"/>
      <c r="B372" s="27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50"/>
    </row>
    <row r="373" spans="1:13" ht="12" customHeight="1">
      <c r="A373" s="27"/>
      <c r="B373" s="27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50"/>
    </row>
    <row r="374" spans="1:13" ht="12" customHeight="1">
      <c r="A374" s="27"/>
      <c r="B374" s="27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50"/>
    </row>
    <row r="375" spans="1:13" ht="12" customHeight="1">
      <c r="A375" s="27"/>
      <c r="B375" s="27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50"/>
    </row>
    <row r="376" spans="1:13" ht="12" customHeight="1">
      <c r="A376" s="27"/>
      <c r="B376" s="27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50"/>
    </row>
    <row r="377" spans="1:13" ht="12" customHeight="1">
      <c r="A377" s="27"/>
      <c r="B377" s="27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50"/>
    </row>
    <row r="378" spans="1:13" ht="12" customHeight="1">
      <c r="A378" s="27"/>
      <c r="B378" s="27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50"/>
    </row>
    <row r="379" spans="1:13" ht="12" customHeight="1">
      <c r="A379" s="27"/>
      <c r="B379" s="27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50"/>
    </row>
    <row r="380" spans="1:13" ht="12" customHeight="1">
      <c r="A380" s="27"/>
      <c r="B380" s="27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50"/>
    </row>
    <row r="381" spans="1:13" ht="12" customHeight="1">
      <c r="A381" s="27"/>
      <c r="B381" s="27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50"/>
    </row>
    <row r="382" spans="1:13" ht="12" customHeight="1">
      <c r="A382" s="27"/>
      <c r="B382" s="27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50"/>
    </row>
    <row r="383" spans="1:13" ht="12" customHeight="1">
      <c r="A383" s="27"/>
      <c r="B383" s="27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50"/>
    </row>
    <row r="384" spans="1:13" ht="12" customHeight="1">
      <c r="A384" s="27"/>
      <c r="B384" s="27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50"/>
    </row>
    <row r="385" spans="1:13" ht="12" customHeight="1">
      <c r="A385" s="27"/>
      <c r="B385" s="27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50"/>
    </row>
    <row r="386" spans="1:13" ht="12" customHeight="1">
      <c r="A386" s="27"/>
      <c r="B386" s="27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50"/>
    </row>
    <row r="387" spans="1:13" ht="12" customHeight="1">
      <c r="A387" s="27"/>
      <c r="B387" s="27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50"/>
    </row>
    <row r="388" spans="1:13" ht="12" customHeight="1">
      <c r="A388" s="27"/>
      <c r="B388" s="27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50"/>
    </row>
    <row r="389" spans="1:13" ht="12" customHeight="1">
      <c r="A389" s="27"/>
      <c r="B389" s="27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50"/>
    </row>
    <row r="390" spans="1:13" ht="12" customHeight="1">
      <c r="A390" s="27"/>
      <c r="B390" s="27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50"/>
    </row>
    <row r="391" spans="1:13" ht="12" customHeight="1">
      <c r="A391" s="27"/>
      <c r="B391" s="27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50"/>
    </row>
    <row r="392" spans="1:13" ht="12" customHeight="1">
      <c r="A392" s="27"/>
      <c r="B392" s="27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50"/>
    </row>
    <row r="393" spans="1:13" ht="12" customHeight="1">
      <c r="A393" s="27"/>
      <c r="B393" s="27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50"/>
    </row>
    <row r="394" spans="1:13" ht="12" customHeight="1">
      <c r="A394" s="27"/>
      <c r="B394" s="27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50"/>
    </row>
    <row r="395" spans="1:13" ht="12" customHeight="1">
      <c r="A395" s="27"/>
      <c r="B395" s="27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50"/>
    </row>
    <row r="396" spans="1:13" ht="12" customHeight="1">
      <c r="A396" s="27"/>
      <c r="B396" s="27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50"/>
    </row>
    <row r="397" spans="1:13" ht="12" customHeight="1">
      <c r="A397" s="27"/>
      <c r="B397" s="27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50"/>
    </row>
    <row r="398" spans="1:13" ht="12" customHeight="1">
      <c r="A398" s="27"/>
      <c r="B398" s="27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50"/>
    </row>
    <row r="399" spans="1:13" ht="12" customHeight="1">
      <c r="A399" s="27"/>
      <c r="B399" s="27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50"/>
    </row>
    <row r="400" spans="1:13" ht="12" customHeight="1">
      <c r="A400" s="27"/>
      <c r="B400" s="27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50"/>
    </row>
    <row r="401" spans="1:13" ht="12" customHeight="1">
      <c r="A401" s="27"/>
      <c r="B401" s="27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50"/>
    </row>
    <row r="402" spans="1:13" ht="12" customHeight="1">
      <c r="A402" s="27"/>
      <c r="B402" s="27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50"/>
    </row>
    <row r="403" spans="1:13" ht="12" customHeight="1">
      <c r="A403" s="27"/>
      <c r="B403" s="27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50"/>
    </row>
    <row r="404" spans="1:13" ht="12" customHeight="1">
      <c r="A404" s="27"/>
      <c r="B404" s="27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50"/>
    </row>
    <row r="405" spans="1:13" ht="12" customHeight="1">
      <c r="A405" s="27"/>
      <c r="B405" s="27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50"/>
    </row>
    <row r="406" spans="1:13" ht="12" customHeight="1">
      <c r="A406" s="27"/>
      <c r="B406" s="27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50"/>
    </row>
    <row r="407" spans="1:13" ht="12" customHeight="1">
      <c r="A407" s="27"/>
      <c r="B407" s="27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50"/>
    </row>
    <row r="408" spans="1:13" ht="12" customHeight="1">
      <c r="A408" s="27"/>
      <c r="B408" s="27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50"/>
    </row>
    <row r="409" spans="1:13" ht="12" customHeight="1">
      <c r="A409" s="27"/>
      <c r="B409" s="27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50"/>
    </row>
    <row r="410" spans="1:13" ht="12" customHeight="1">
      <c r="A410" s="27"/>
      <c r="B410" s="27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50"/>
    </row>
    <row r="411" spans="1:13" ht="12" customHeight="1">
      <c r="A411" s="27"/>
      <c r="B411" s="27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50"/>
    </row>
    <row r="412" spans="1:13" ht="12" customHeight="1">
      <c r="A412" s="27"/>
      <c r="B412" s="27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50"/>
    </row>
    <row r="413" spans="1:13" ht="12" customHeight="1">
      <c r="A413" s="27"/>
      <c r="B413" s="27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50"/>
    </row>
    <row r="414" spans="1:13" ht="12" customHeight="1">
      <c r="A414" s="27"/>
      <c r="B414" s="27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50"/>
    </row>
    <row r="415" spans="1:13" ht="12" customHeight="1">
      <c r="A415" s="27"/>
      <c r="B415" s="27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50"/>
    </row>
    <row r="416" spans="1:13" ht="12" customHeight="1">
      <c r="A416" s="27"/>
      <c r="B416" s="27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50"/>
    </row>
    <row r="417" spans="1:13" ht="12" customHeight="1">
      <c r="A417" s="27"/>
      <c r="B417" s="27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50"/>
    </row>
    <row r="418" spans="1:13" ht="12" customHeight="1">
      <c r="A418" s="27"/>
      <c r="B418" s="27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50"/>
    </row>
    <row r="419" spans="1:13" ht="12" customHeight="1">
      <c r="A419" s="27"/>
      <c r="B419" s="27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50"/>
    </row>
    <row r="420" spans="1:13" ht="12" customHeight="1">
      <c r="A420" s="27"/>
      <c r="B420" s="27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50"/>
    </row>
    <row r="421" spans="1:13" ht="12" customHeight="1">
      <c r="A421" s="27"/>
      <c r="B421" s="27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50"/>
    </row>
    <row r="422" spans="1:13" ht="12" customHeight="1">
      <c r="A422" s="27"/>
      <c r="B422" s="27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50"/>
    </row>
    <row r="423" spans="1:13" ht="12" customHeight="1">
      <c r="A423" s="27"/>
      <c r="B423" s="27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50"/>
    </row>
    <row r="424" spans="3:13" ht="12" customHeight="1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50"/>
    </row>
    <row r="425" spans="3:13" ht="12" customHeight="1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50"/>
    </row>
    <row r="426" spans="3:13" ht="12" customHeight="1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50"/>
    </row>
    <row r="427" spans="3:13" ht="12" customHeight="1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50"/>
    </row>
    <row r="428" spans="3:13" ht="12" customHeight="1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50"/>
    </row>
    <row r="429" spans="3:13" ht="12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50"/>
    </row>
    <row r="430" spans="3:13" ht="12" customHeight="1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50"/>
    </row>
    <row r="431" spans="3:13" ht="12" customHeight="1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50"/>
    </row>
    <row r="432" spans="3:13" ht="12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50"/>
    </row>
    <row r="433" spans="3:13" ht="12" customHeight="1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50"/>
    </row>
    <row r="434" spans="3:13" ht="12" customHeight="1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50"/>
    </row>
    <row r="435" spans="3:13" ht="12" customHeight="1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50"/>
    </row>
    <row r="436" spans="3:13" ht="12" customHeight="1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50"/>
    </row>
    <row r="437" spans="3:13" ht="12" customHeight="1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50"/>
    </row>
    <row r="438" spans="3:13" ht="12" customHeight="1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50"/>
    </row>
    <row r="439" spans="3:13" ht="12" customHeight="1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50"/>
    </row>
    <row r="440" spans="3:13" ht="12" customHeight="1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50"/>
    </row>
    <row r="441" spans="3:13" ht="12" customHeight="1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50"/>
    </row>
    <row r="442" spans="3:13" ht="12" customHeight="1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50"/>
    </row>
    <row r="443" spans="3:13" ht="12" customHeight="1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50"/>
    </row>
    <row r="444" spans="3:13" ht="12" customHeight="1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50"/>
    </row>
    <row r="445" spans="3:13" ht="12" customHeight="1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50"/>
    </row>
    <row r="446" spans="3:13" ht="12" customHeight="1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50"/>
    </row>
    <row r="447" spans="3:13" ht="12" customHeight="1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50"/>
    </row>
    <row r="448" spans="3:13" ht="12" customHeight="1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50"/>
    </row>
    <row r="449" spans="3:13" ht="12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50"/>
    </row>
    <row r="450" spans="3:13" ht="12" customHeight="1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50"/>
    </row>
    <row r="451" spans="3:13" ht="12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50"/>
    </row>
    <row r="452" spans="3:13" ht="12" customHeight="1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50"/>
    </row>
    <row r="453" spans="3:13" ht="12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50"/>
    </row>
    <row r="454" spans="3:13" ht="12" customHeight="1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50"/>
    </row>
    <row r="455" spans="3:13" ht="12" customHeight="1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50"/>
    </row>
    <row r="456" spans="3:13" ht="12" customHeight="1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50"/>
    </row>
    <row r="457" spans="3:13" ht="12" customHeight="1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50"/>
    </row>
    <row r="458" spans="3:13" ht="12" customHeight="1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50"/>
    </row>
    <row r="459" spans="3:13" ht="12" customHeight="1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50"/>
    </row>
    <row r="460" spans="3:13" ht="12" customHeight="1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50"/>
    </row>
    <row r="461" spans="3:13" ht="12" customHeight="1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50"/>
    </row>
    <row r="462" spans="3:13" ht="12" customHeight="1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50"/>
    </row>
    <row r="463" spans="3:13" ht="12" customHeight="1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50"/>
    </row>
    <row r="464" spans="3:13" ht="12" customHeight="1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50"/>
    </row>
    <row r="465" spans="3:13" ht="12" customHeight="1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50"/>
    </row>
    <row r="466" spans="3:13" ht="12" customHeight="1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50"/>
    </row>
    <row r="467" spans="3:13" ht="12" customHeight="1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50"/>
    </row>
    <row r="468" spans="3:13" ht="12" customHeight="1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50"/>
    </row>
    <row r="469" spans="3:13" ht="12" customHeight="1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50"/>
    </row>
    <row r="470" spans="3:13" ht="12" customHeight="1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50"/>
    </row>
    <row r="471" spans="3:13" ht="12" customHeight="1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50"/>
    </row>
    <row r="472" spans="3:13" ht="12" customHeight="1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50"/>
    </row>
    <row r="473" spans="3:13" ht="12" customHeight="1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50"/>
    </row>
    <row r="474" spans="3:13" ht="12" customHeight="1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50"/>
    </row>
    <row r="475" spans="3:13" ht="12" customHeight="1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50"/>
    </row>
    <row r="476" spans="3:13" ht="12" customHeight="1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50"/>
    </row>
    <row r="477" spans="3:13" ht="12" customHeight="1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50"/>
    </row>
    <row r="478" spans="3:13" ht="12" customHeight="1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50"/>
    </row>
    <row r="479" spans="3:13" ht="12" customHeight="1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50"/>
    </row>
    <row r="480" spans="3:13" ht="12" customHeight="1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50"/>
    </row>
    <row r="481" spans="3:13" ht="12" customHeight="1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50"/>
    </row>
    <row r="482" spans="3:13" ht="12" customHeight="1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50"/>
    </row>
    <row r="483" spans="3:13" ht="12" customHeight="1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50"/>
    </row>
    <row r="484" spans="3:13" ht="12" customHeight="1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50"/>
    </row>
    <row r="485" spans="3:13" ht="12" customHeight="1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50"/>
    </row>
    <row r="486" spans="3:13" ht="12" customHeight="1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50"/>
    </row>
    <row r="487" spans="3:13" ht="12" customHeight="1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50"/>
    </row>
    <row r="488" spans="3:13" ht="12" customHeight="1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50"/>
    </row>
    <row r="489" spans="3:13" ht="12" customHeight="1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50"/>
    </row>
    <row r="490" spans="3:13" ht="12" customHeight="1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50"/>
    </row>
    <row r="491" spans="3:13" ht="12" customHeight="1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50"/>
    </row>
    <row r="492" spans="3:13" ht="12" customHeight="1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50"/>
    </row>
    <row r="493" spans="3:13" ht="12" customHeight="1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50"/>
    </row>
    <row r="494" spans="3:13" ht="12" customHeight="1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50"/>
    </row>
    <row r="495" spans="3:13" ht="12" customHeight="1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50"/>
    </row>
    <row r="496" spans="3:13" ht="12" customHeight="1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50"/>
    </row>
    <row r="497" spans="3:13" ht="12" customHeight="1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50"/>
    </row>
    <row r="498" spans="3:13" ht="12" customHeight="1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50"/>
    </row>
    <row r="499" spans="3:13" ht="12" customHeight="1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50"/>
    </row>
    <row r="500" spans="3:13" ht="12" customHeight="1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50"/>
    </row>
    <row r="501" spans="3:13" ht="12" customHeight="1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50"/>
    </row>
    <row r="502" spans="3:13" ht="12" customHeight="1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50"/>
    </row>
    <row r="503" spans="3:13" ht="12" customHeight="1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50"/>
    </row>
    <row r="504" spans="3:13" ht="12" customHeight="1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50"/>
    </row>
    <row r="505" spans="3:13" ht="12" customHeight="1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50"/>
    </row>
    <row r="506" spans="3:13" ht="12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50"/>
    </row>
    <row r="507" spans="3:13" ht="12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50"/>
    </row>
    <row r="508" spans="3:13" ht="12" customHeight="1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50"/>
    </row>
    <row r="509" spans="3:13" ht="12" customHeight="1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50"/>
    </row>
    <row r="510" spans="3:13" ht="12" customHeight="1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50"/>
    </row>
    <row r="511" spans="3:13" ht="12" customHeight="1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50"/>
    </row>
    <row r="512" spans="3:13" ht="12" customHeight="1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50"/>
    </row>
    <row r="513" spans="3:13" ht="12" customHeight="1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50"/>
    </row>
    <row r="514" spans="3:13" ht="12" customHeight="1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50"/>
    </row>
    <row r="515" spans="3:13" ht="12" customHeight="1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50"/>
    </row>
    <row r="516" spans="3:13" ht="12.7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50"/>
    </row>
    <row r="517" spans="3:13" ht="12.7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50"/>
    </row>
    <row r="518" spans="3:13" ht="12.7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50"/>
    </row>
    <row r="519" spans="3:13" ht="12.7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50"/>
    </row>
    <row r="520" spans="3:13" ht="12.7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50"/>
    </row>
    <row r="521" spans="3:13" ht="12.7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50"/>
    </row>
    <row r="522" spans="3:13" ht="12.7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50"/>
    </row>
    <row r="523" spans="3:13" ht="12.7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50"/>
    </row>
    <row r="524" spans="3:13" ht="12.7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50"/>
    </row>
    <row r="525" spans="3:13" ht="12.7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50"/>
    </row>
    <row r="526" spans="3:13" ht="12.7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50"/>
    </row>
    <row r="527" spans="3:13" ht="12.7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50"/>
    </row>
    <row r="528" spans="3:13" ht="12.7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50"/>
    </row>
    <row r="529" spans="3:13" ht="12.7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50"/>
    </row>
    <row r="530" spans="3:13" ht="12.7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50"/>
    </row>
    <row r="531" spans="3:13" ht="12.7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50"/>
    </row>
    <row r="532" spans="3:13" ht="12.7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50"/>
    </row>
    <row r="533" spans="3:13" ht="12.7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50"/>
    </row>
    <row r="534" spans="3:13" ht="12.7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50"/>
    </row>
    <row r="535" spans="3:13" ht="12.7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50"/>
    </row>
    <row r="536" spans="3:13" ht="12.7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50"/>
    </row>
    <row r="537" spans="3:13" ht="12.7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50"/>
    </row>
    <row r="538" spans="3:13" ht="12.7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50"/>
    </row>
    <row r="539" spans="3:13" ht="12.7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50"/>
    </row>
    <row r="540" spans="3:13" ht="12.7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50"/>
    </row>
    <row r="541" spans="3:13" ht="12.7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50"/>
    </row>
    <row r="542" spans="3:13" ht="12.7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50"/>
    </row>
    <row r="543" spans="3:13" ht="12.7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50"/>
    </row>
    <row r="544" spans="3:13" ht="12.7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50"/>
    </row>
    <row r="545" spans="3:13" ht="12.7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50"/>
    </row>
    <row r="546" spans="3:13" ht="12.7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50"/>
    </row>
    <row r="547" spans="3:13" ht="12.7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50"/>
    </row>
    <row r="548" spans="3:13" ht="12.7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50"/>
    </row>
    <row r="549" spans="3:13" ht="12.7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50"/>
    </row>
    <row r="550" spans="3:13" ht="12.7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50"/>
    </row>
    <row r="551" spans="3:13" ht="12.7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50"/>
    </row>
    <row r="552" spans="3:13" ht="12.7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50"/>
    </row>
    <row r="553" spans="3:13" ht="12.7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50"/>
    </row>
    <row r="554" spans="3:13" ht="12.7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50"/>
    </row>
    <row r="555" spans="3:13" ht="12.7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50"/>
    </row>
    <row r="556" spans="3:13" ht="12.7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50"/>
    </row>
    <row r="557" spans="3:13" ht="12.7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50"/>
    </row>
    <row r="558" spans="3:13" ht="12.7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50"/>
    </row>
    <row r="559" spans="3:13" ht="12.7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50"/>
    </row>
    <row r="560" spans="3:13" ht="12.7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50"/>
    </row>
    <row r="561" spans="3:13" ht="12.7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50"/>
    </row>
    <row r="562" spans="3:13" ht="12.7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50"/>
    </row>
    <row r="563" spans="3:13" ht="12.7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50"/>
    </row>
    <row r="564" spans="3:13" ht="12.7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50"/>
    </row>
    <row r="565" spans="3:13" ht="12.7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50"/>
    </row>
    <row r="566" spans="3:13" ht="12.7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50"/>
    </row>
    <row r="567" spans="3:13" ht="12.7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50"/>
    </row>
    <row r="568" spans="3:13" ht="12.7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50"/>
    </row>
    <row r="569" spans="3:13" ht="12.7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50"/>
    </row>
    <row r="570" spans="3:13" ht="12.7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50"/>
    </row>
    <row r="571" spans="3:13" ht="12.7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50"/>
    </row>
    <row r="572" spans="3:13" ht="12.7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50"/>
    </row>
    <row r="573" spans="3:13" ht="12.7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50"/>
    </row>
    <row r="574" spans="3:13" ht="12.7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50"/>
    </row>
    <row r="575" spans="3:13" ht="12.7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50"/>
    </row>
    <row r="576" spans="3:13" ht="12.7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50"/>
    </row>
    <row r="577" spans="3:13" ht="12.7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50"/>
    </row>
    <row r="578" spans="3:13" ht="12.7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50"/>
    </row>
    <row r="579" spans="3:13" ht="12.7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50"/>
    </row>
    <row r="580" spans="3:13" ht="12.7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50"/>
    </row>
    <row r="581" spans="3:13" ht="12.7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50"/>
    </row>
    <row r="582" spans="3:13" ht="12.7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50"/>
    </row>
    <row r="583" spans="3:13" ht="12.7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50"/>
    </row>
    <row r="584" spans="3:13" ht="12.7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50"/>
    </row>
    <row r="585" spans="3:13" ht="12.7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50"/>
    </row>
    <row r="586" spans="3:13" ht="12.7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50"/>
    </row>
    <row r="587" spans="3:13" ht="12.7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50"/>
    </row>
    <row r="588" spans="3:13" ht="12.7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50"/>
    </row>
    <row r="589" spans="3:13" ht="12.7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50"/>
    </row>
    <row r="590" spans="3:13" ht="12.7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50"/>
    </row>
    <row r="591" spans="3:13" ht="12.7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50"/>
    </row>
    <row r="592" spans="3:13" ht="12.7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50"/>
    </row>
    <row r="593" spans="3:13" ht="12.7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50"/>
    </row>
    <row r="594" spans="3:13" ht="12.7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50"/>
    </row>
    <row r="595" spans="3:13" ht="12.7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50"/>
    </row>
    <row r="596" spans="3:13" ht="12.7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50"/>
    </row>
    <row r="597" spans="3:13" ht="12.7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50"/>
    </row>
    <row r="598" spans="3:13" ht="12.7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50"/>
    </row>
    <row r="599" spans="3:13" ht="12.7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50"/>
    </row>
    <row r="600" spans="3:13" ht="12.7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50"/>
    </row>
    <row r="601" spans="3:13" ht="12.7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50"/>
    </row>
    <row r="602" spans="3:13" ht="12.7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50"/>
    </row>
    <row r="603" spans="3:13" ht="12.7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50"/>
    </row>
    <row r="604" spans="3:13" ht="12.7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50"/>
    </row>
    <row r="605" spans="3:13" ht="12.7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50"/>
    </row>
    <row r="606" spans="3:13" ht="12.7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50"/>
    </row>
    <row r="607" spans="3:13" ht="12.7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50"/>
    </row>
    <row r="608" spans="3:13" ht="12.7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50"/>
    </row>
    <row r="609" spans="3:13" ht="12.7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50"/>
    </row>
    <row r="610" spans="3:13" ht="12.7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50"/>
    </row>
    <row r="611" spans="3:13" ht="12.7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50"/>
    </row>
    <row r="612" spans="3:13" ht="12.7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50"/>
    </row>
    <row r="613" spans="3:13" ht="12.7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50"/>
    </row>
    <row r="614" spans="3:13" ht="12.7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50"/>
    </row>
    <row r="615" spans="3:13" ht="12.7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50"/>
    </row>
    <row r="616" spans="3:13" ht="12.7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50"/>
    </row>
    <row r="617" spans="3:13" ht="12.7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50"/>
    </row>
    <row r="618" spans="3:13" ht="12.7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50"/>
    </row>
    <row r="619" spans="3:13" ht="12.7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50"/>
    </row>
    <row r="620" spans="3:13" ht="12.7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50"/>
    </row>
    <row r="621" spans="3:13" ht="12.7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50"/>
    </row>
    <row r="622" spans="3:13" ht="12.7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50"/>
    </row>
    <row r="623" spans="3:13" ht="12.7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50"/>
    </row>
    <row r="624" spans="3:13" ht="12.7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50"/>
    </row>
    <row r="625" spans="3:13" ht="12.7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50"/>
    </row>
    <row r="626" spans="3:13" ht="12.7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50"/>
    </row>
    <row r="627" spans="3:13" ht="12.7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50"/>
    </row>
    <row r="628" spans="3:13" ht="12.7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50"/>
    </row>
    <row r="629" spans="3:13" ht="12.7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50"/>
    </row>
    <row r="630" spans="3:13" ht="12.7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50"/>
    </row>
    <row r="631" spans="3:13" ht="12.7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50"/>
    </row>
    <row r="632" spans="3:13" ht="12.7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50"/>
    </row>
    <row r="633" spans="3:13" ht="12.7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50"/>
    </row>
    <row r="634" spans="3:13" ht="12.7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50"/>
    </row>
    <row r="635" spans="3:13" ht="12.7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50"/>
    </row>
    <row r="636" spans="3:13" ht="12.7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50"/>
    </row>
    <row r="637" spans="3:13" ht="12.7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50"/>
    </row>
    <row r="638" spans="3:13" ht="12.7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50"/>
    </row>
    <row r="639" spans="3:13" ht="12.7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50"/>
    </row>
    <row r="640" spans="3:13" ht="12.7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50"/>
    </row>
    <row r="641" spans="3:13" ht="12.7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50"/>
    </row>
    <row r="642" spans="3:13" ht="12.7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50"/>
    </row>
    <row r="643" spans="3:13" ht="12.7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50"/>
    </row>
    <row r="644" spans="3:13" ht="12.7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50"/>
    </row>
    <row r="645" spans="3:13" ht="12.7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50"/>
    </row>
    <row r="646" spans="3:13" ht="12.7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50"/>
    </row>
    <row r="647" spans="3:13" ht="12.7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50"/>
    </row>
    <row r="648" spans="3:13" ht="12.7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50"/>
    </row>
    <row r="649" spans="3:13" ht="12.7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50"/>
    </row>
    <row r="650" spans="3:13" ht="12.7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50"/>
    </row>
    <row r="651" spans="3:13" ht="12.7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50"/>
    </row>
    <row r="652" spans="3:13" ht="12.7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50"/>
    </row>
    <row r="653" spans="3:13" ht="12.7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50"/>
    </row>
    <row r="654" spans="3:13" ht="12.7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50"/>
    </row>
    <row r="655" spans="3:13" ht="12.7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50"/>
    </row>
    <row r="656" spans="3:13" ht="12.7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50"/>
    </row>
    <row r="657" spans="3:13" ht="12.7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50"/>
    </row>
    <row r="658" spans="3:13" ht="12.7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50"/>
    </row>
    <row r="659" spans="3:13" ht="12.7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50"/>
    </row>
    <row r="660" spans="3:13" ht="12.7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50"/>
    </row>
    <row r="661" spans="3:13" ht="12.7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50"/>
    </row>
    <row r="662" spans="3:13" ht="12.7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50"/>
    </row>
    <row r="663" spans="3:13" ht="12.7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50"/>
    </row>
    <row r="664" spans="3:13" ht="12.7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50"/>
    </row>
    <row r="665" spans="3:13" ht="12.7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50"/>
    </row>
    <row r="666" spans="3:13" ht="12.7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50"/>
    </row>
    <row r="667" spans="3:13" ht="12.7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50"/>
    </row>
    <row r="668" spans="3:13" ht="12.7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50"/>
    </row>
    <row r="669" spans="3:13" ht="12.7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50"/>
    </row>
    <row r="670" spans="3:13" ht="12.7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50"/>
    </row>
    <row r="671" spans="3:13" ht="12.7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50"/>
    </row>
    <row r="672" spans="3:13" ht="12.7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50"/>
    </row>
    <row r="673" spans="3:13" ht="12.7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50"/>
    </row>
    <row r="674" spans="3:13" ht="12.7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50"/>
    </row>
    <row r="675" spans="3:13" ht="12.75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50"/>
    </row>
    <row r="676" spans="3:13" ht="12.75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50"/>
    </row>
    <row r="677" spans="3:13" ht="12.75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50"/>
    </row>
    <row r="678" spans="3:13" ht="12.75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50"/>
    </row>
    <row r="679" spans="3:13" ht="12.75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50"/>
    </row>
    <row r="680" spans="3:13" ht="12.75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50"/>
    </row>
    <row r="681" spans="3:13" ht="12.75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50"/>
    </row>
    <row r="682" spans="3:13" ht="12.75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50"/>
    </row>
    <row r="683" spans="3:13" ht="12.75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50"/>
    </row>
    <row r="684" spans="3:13" ht="12.75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50"/>
    </row>
    <row r="685" spans="3:13" ht="12.75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50"/>
    </row>
    <row r="686" spans="3:13" ht="12.75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50"/>
    </row>
    <row r="687" spans="3:13" ht="12.75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50"/>
    </row>
    <row r="688" spans="3:13" ht="12.75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50"/>
    </row>
    <row r="689" spans="3:13" ht="12.75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50"/>
    </row>
    <row r="690" spans="3:13" ht="12.75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50"/>
    </row>
    <row r="691" spans="3:13" ht="12.75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50"/>
    </row>
    <row r="692" spans="3:13" ht="12.75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50"/>
    </row>
    <row r="693" spans="3:13" ht="12.75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50"/>
    </row>
    <row r="694" spans="3:13" ht="12.75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50"/>
    </row>
    <row r="695" spans="3:13" ht="12.75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50"/>
    </row>
    <row r="696" spans="3:13" ht="12.75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50"/>
    </row>
    <row r="697" spans="3:13" ht="12.75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50"/>
    </row>
    <row r="698" spans="3:13" ht="12.75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50"/>
    </row>
    <row r="699" spans="3:13" ht="12.75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50"/>
    </row>
    <row r="700" spans="3:13" ht="12.75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50"/>
    </row>
    <row r="701" spans="3:13" ht="12.75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50"/>
    </row>
    <row r="702" spans="3:13" ht="12.75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50"/>
    </row>
    <row r="703" spans="3:13" ht="12.75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50"/>
    </row>
    <row r="704" spans="3:13" ht="12.75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50"/>
    </row>
    <row r="705" spans="3:13" ht="12.75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50"/>
    </row>
    <row r="706" spans="3:13" ht="12.75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50"/>
    </row>
    <row r="707" spans="3:13" ht="12.75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50"/>
    </row>
    <row r="708" spans="3:13" ht="12.75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50"/>
    </row>
    <row r="709" spans="3:13" ht="12.75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50"/>
    </row>
    <row r="710" spans="3:13" ht="12.75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50"/>
    </row>
    <row r="711" spans="3:13" ht="12.75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50"/>
    </row>
    <row r="712" spans="3:13" ht="12.75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50"/>
    </row>
    <row r="713" spans="3:13" ht="12.75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50"/>
    </row>
    <row r="714" spans="3:13" ht="12.75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50"/>
    </row>
    <row r="715" spans="3:13" ht="12.75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50"/>
    </row>
    <row r="716" spans="3:13" ht="12.75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50"/>
    </row>
    <row r="717" spans="3:13" ht="12.75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50"/>
    </row>
    <row r="718" spans="3:13" ht="12.75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50"/>
    </row>
    <row r="719" spans="3:13" ht="12.75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50"/>
    </row>
    <row r="720" spans="3:13" ht="12.75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50"/>
    </row>
    <row r="721" spans="3:13" ht="12.75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50"/>
    </row>
    <row r="722" spans="3:13" ht="12.75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50"/>
    </row>
    <row r="723" spans="3:13" ht="12.75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50"/>
    </row>
    <row r="724" spans="3:13" ht="12.75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50"/>
    </row>
    <row r="725" spans="3:13" ht="12.75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50"/>
    </row>
    <row r="726" spans="3:13" ht="12.75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50"/>
    </row>
    <row r="727" spans="3:13" ht="12.75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50"/>
    </row>
    <row r="728" spans="3:13" ht="12.75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50"/>
    </row>
    <row r="729" spans="3:13" ht="12.75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50"/>
    </row>
    <row r="730" spans="3:13" ht="12.75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50"/>
    </row>
    <row r="731" spans="3:13" ht="12.75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50"/>
    </row>
    <row r="732" spans="3:13" ht="12.75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50"/>
    </row>
    <row r="733" spans="3:13" ht="12.75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50"/>
    </row>
    <row r="734" spans="3:13" ht="12.75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50"/>
    </row>
    <row r="735" spans="3:13" ht="12.75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50"/>
    </row>
    <row r="736" spans="3:13" ht="12.75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50"/>
    </row>
    <row r="737" spans="3:13" ht="12.75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50"/>
    </row>
    <row r="738" spans="3:13" ht="12.75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50"/>
    </row>
    <row r="739" spans="3:13" ht="12.75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50"/>
    </row>
    <row r="740" spans="3:13" ht="12.75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50"/>
    </row>
    <row r="741" spans="3:13" ht="12.75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50"/>
    </row>
    <row r="742" spans="3:13" ht="12.75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50"/>
    </row>
    <row r="743" spans="3:13" ht="12.75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50"/>
    </row>
    <row r="744" spans="3:13" ht="12.75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50"/>
    </row>
    <row r="745" spans="3:13" ht="12.75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50"/>
    </row>
    <row r="746" spans="3:13" ht="12.75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50"/>
    </row>
    <row r="747" spans="3:13" ht="12.75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50"/>
    </row>
    <row r="748" spans="3:13" ht="12.75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50"/>
    </row>
    <row r="749" spans="3:13" ht="12.75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50"/>
    </row>
    <row r="750" spans="3:13" ht="12.75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50"/>
    </row>
    <row r="751" spans="3:13" ht="12.75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50"/>
    </row>
    <row r="752" spans="3:13" ht="12.75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50"/>
    </row>
    <row r="753" spans="3:13" ht="12.75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50"/>
    </row>
    <row r="754" spans="3:13" ht="12.75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50"/>
    </row>
    <row r="755" spans="3:13" ht="12.75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50"/>
    </row>
    <row r="756" spans="3:13" ht="12.75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50"/>
    </row>
    <row r="757" spans="3:13" ht="12.75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50"/>
    </row>
    <row r="758" spans="3:13" ht="12.75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50"/>
    </row>
    <row r="759" spans="3:13" ht="12.75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50"/>
    </row>
    <row r="760" spans="3:13" ht="12.75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50"/>
    </row>
    <row r="761" spans="3:13" ht="12.75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50"/>
    </row>
    <row r="762" spans="3:13" ht="12.75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50"/>
    </row>
    <row r="763" spans="3:13" ht="12.75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50"/>
    </row>
    <row r="764" spans="3:13" ht="12.75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50"/>
    </row>
    <row r="765" spans="3:13" ht="12.75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50"/>
    </row>
    <row r="766" spans="3:13" ht="12.75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50"/>
    </row>
    <row r="767" spans="3:13" ht="12.75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50"/>
    </row>
    <row r="768" spans="3:13" ht="12.75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50"/>
    </row>
    <row r="769" spans="3:13" ht="12.75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50"/>
    </row>
    <row r="770" spans="3:13" ht="12.75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50"/>
    </row>
    <row r="771" spans="3:13" ht="12.75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50"/>
    </row>
    <row r="772" spans="3:13" ht="12.75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50"/>
    </row>
    <row r="773" spans="3:13" ht="12.75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50"/>
    </row>
    <row r="774" spans="3:13" ht="12.75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50"/>
    </row>
    <row r="775" spans="3:13" ht="12.75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50"/>
    </row>
    <row r="776" spans="3:13" ht="12.75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50"/>
    </row>
    <row r="777" spans="3:13" ht="12.75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50"/>
    </row>
    <row r="778" spans="3:13" ht="12.75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50"/>
    </row>
    <row r="779" spans="3:13" ht="12.75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50"/>
    </row>
    <row r="780" spans="3:13" ht="12.75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50"/>
    </row>
    <row r="781" spans="3:13" ht="12.75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50"/>
    </row>
    <row r="782" spans="3:13" ht="12.75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50"/>
    </row>
    <row r="783" spans="3:13" ht="12.75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50"/>
    </row>
    <row r="784" spans="3:13" ht="12.75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50"/>
    </row>
    <row r="785" spans="3:13" ht="12.75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50"/>
    </row>
    <row r="786" spans="3:13" ht="12.75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50"/>
    </row>
    <row r="787" spans="3:13" ht="12.75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50"/>
    </row>
    <row r="788" spans="3:13" ht="12.75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50"/>
    </row>
    <row r="789" spans="3:13" ht="12.75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50"/>
    </row>
    <row r="790" spans="3:13" ht="12.75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50"/>
    </row>
    <row r="791" spans="3:13" ht="12.75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50"/>
    </row>
    <row r="792" spans="3:13" ht="12.75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50"/>
    </row>
    <row r="793" spans="3:13" ht="12.75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50"/>
    </row>
    <row r="794" spans="3:13" ht="12.75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50"/>
    </row>
    <row r="795" spans="3:13" ht="12.75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50"/>
    </row>
    <row r="796" spans="3:13" ht="12.75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50"/>
    </row>
    <row r="797" spans="3:13" ht="12.75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50"/>
    </row>
    <row r="798" spans="3:13" ht="12.75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50"/>
    </row>
    <row r="799" spans="3:13" ht="12.75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50"/>
    </row>
    <row r="800" spans="3:13" ht="12.75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50"/>
    </row>
    <row r="801" spans="3:13" ht="12.75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50"/>
    </row>
    <row r="802" spans="3:13" ht="12.75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50"/>
    </row>
    <row r="803" spans="3:13" ht="12.75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50"/>
    </row>
    <row r="804" spans="3:13" ht="12.75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50"/>
    </row>
    <row r="805" spans="3:13" ht="12.75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50"/>
    </row>
    <row r="806" spans="3:13" ht="12.75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50"/>
    </row>
    <row r="807" spans="3:13" ht="12.75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50"/>
    </row>
    <row r="808" spans="3:13" ht="12.75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50"/>
    </row>
    <row r="809" spans="3:13" ht="12.75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50"/>
    </row>
    <row r="810" spans="3:13" ht="12.75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50"/>
    </row>
    <row r="811" spans="3:13" ht="12.75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50"/>
    </row>
    <row r="812" spans="3:13" ht="12.75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50"/>
    </row>
    <row r="813" spans="3:13" ht="12.75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50"/>
    </row>
    <row r="814" spans="3:13" ht="12.75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50"/>
    </row>
    <row r="815" spans="3:13" ht="12.75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50"/>
    </row>
    <row r="816" spans="3:13" ht="12.75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50"/>
    </row>
    <row r="817" spans="3:13" ht="12.75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50"/>
    </row>
    <row r="818" spans="3:13" ht="12.75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50"/>
    </row>
    <row r="819" spans="3:13" ht="12.75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50"/>
    </row>
    <row r="820" spans="3:13" ht="12.75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50"/>
    </row>
    <row r="821" spans="3:13" ht="12.75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50"/>
    </row>
    <row r="822" spans="3:13" ht="12.75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50"/>
    </row>
    <row r="823" spans="3:13" ht="12.75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50"/>
    </row>
    <row r="824" spans="3:13" ht="12.75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50"/>
    </row>
    <row r="825" spans="3:13" ht="12.75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50"/>
    </row>
    <row r="826" spans="3:13" ht="12.75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50"/>
    </row>
    <row r="827" spans="3:13" ht="12.75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50"/>
    </row>
    <row r="828" spans="3:13" ht="12.75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50"/>
    </row>
    <row r="829" spans="3:13" ht="12.75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50"/>
    </row>
    <row r="830" spans="3:13" ht="12.75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50"/>
    </row>
    <row r="831" spans="3:13" ht="12.75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50"/>
    </row>
    <row r="832" spans="3:13" ht="12.75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50"/>
    </row>
    <row r="833" spans="3:13" ht="12.75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50"/>
    </row>
    <row r="834" spans="3:13" ht="12.75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50"/>
    </row>
    <row r="835" spans="3:13" ht="12.75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50"/>
    </row>
    <row r="836" spans="3:13" ht="12.75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50"/>
    </row>
    <row r="837" spans="3:13" ht="12.75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50"/>
    </row>
    <row r="838" spans="3:13" ht="12.75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50"/>
    </row>
    <row r="839" spans="3:13" ht="12.75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50"/>
    </row>
    <row r="840" spans="3:13" ht="12.75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50"/>
    </row>
    <row r="841" spans="3:13" ht="12.75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50"/>
    </row>
    <row r="842" spans="3:13" ht="12.75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50"/>
    </row>
    <row r="843" spans="3:13" ht="12.75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50"/>
    </row>
    <row r="844" spans="3:13" ht="12.75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50"/>
    </row>
    <row r="845" spans="3:13" ht="12.75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50"/>
    </row>
    <row r="846" spans="3:13" ht="12.75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50"/>
    </row>
    <row r="847" spans="3:13" ht="12.75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50"/>
    </row>
    <row r="848" spans="3:13" ht="12.75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50"/>
    </row>
    <row r="849" spans="3:13" ht="12.75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50"/>
    </row>
    <row r="850" spans="3:13" ht="12.75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50"/>
    </row>
    <row r="851" spans="3:13" ht="12.75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50"/>
    </row>
    <row r="852" spans="3:13" ht="12.75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50"/>
    </row>
    <row r="853" spans="3:13" ht="12.75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50"/>
    </row>
    <row r="854" spans="3:13" ht="12.75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50"/>
    </row>
    <row r="855" spans="3:13" ht="12.75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50"/>
    </row>
    <row r="856" spans="3:13" ht="12.75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50"/>
    </row>
    <row r="857" spans="3:13" ht="12.75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50"/>
    </row>
    <row r="858" spans="3:13" ht="12.75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50"/>
    </row>
    <row r="859" spans="3:13" ht="12.75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50"/>
    </row>
    <row r="860" spans="3:13" ht="12.75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50"/>
    </row>
    <row r="861" spans="3:13" ht="12.75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50"/>
    </row>
    <row r="862" spans="3:13" ht="12.75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50"/>
    </row>
    <row r="863" spans="3:13" ht="12.75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50"/>
    </row>
    <row r="864" spans="3:13" ht="12.75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50"/>
    </row>
    <row r="865" spans="3:13" ht="12.75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50"/>
    </row>
    <row r="866" spans="3:13" ht="12.75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50"/>
    </row>
    <row r="867" spans="3:13" ht="12.75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50"/>
    </row>
    <row r="868" spans="3:13" ht="12.75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50"/>
    </row>
    <row r="869" spans="3:13" ht="12.75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50"/>
    </row>
    <row r="870" spans="3:13" ht="12.75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50"/>
    </row>
    <row r="871" spans="3:13" ht="12.75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50"/>
    </row>
    <row r="872" spans="3:13" ht="12.75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50"/>
    </row>
    <row r="873" spans="3:13" ht="12.75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50"/>
    </row>
    <row r="874" spans="3:13" ht="12.75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50"/>
    </row>
    <row r="875" spans="3:13" ht="12.75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50"/>
    </row>
    <row r="876" spans="3:13" ht="12.75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50"/>
    </row>
    <row r="877" spans="3:13" ht="12.75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50"/>
    </row>
    <row r="878" spans="3:13" ht="12.75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50"/>
    </row>
    <row r="879" spans="3:13" ht="12.75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50"/>
    </row>
    <row r="880" spans="3:13" ht="12.75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50"/>
    </row>
    <row r="881" spans="3:13" ht="12.75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50"/>
    </row>
    <row r="882" spans="3:13" ht="12.75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50"/>
    </row>
    <row r="883" spans="3:13" ht="12.75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50"/>
    </row>
    <row r="884" spans="3:13" ht="12.75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50"/>
    </row>
    <row r="885" spans="3:13" ht="12.75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50"/>
    </row>
    <row r="886" spans="3:13" ht="12.75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50"/>
    </row>
    <row r="887" spans="3:13" ht="12.75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50"/>
    </row>
    <row r="888" spans="3:13" ht="12.75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50"/>
    </row>
    <row r="889" spans="3:13" ht="12.75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50"/>
    </row>
    <row r="890" spans="3:13" ht="12.75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50"/>
    </row>
    <row r="891" spans="3:13" ht="12.75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50"/>
    </row>
    <row r="892" spans="3:13" ht="12.75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50"/>
    </row>
    <row r="893" spans="3:13" ht="12.75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50"/>
    </row>
    <row r="894" spans="3:13" ht="12.75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50"/>
    </row>
    <row r="895" spans="3:13" ht="12.75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50"/>
    </row>
    <row r="896" spans="3:13" ht="12.75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50"/>
    </row>
    <row r="897" spans="3:13" ht="12.75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50"/>
    </row>
    <row r="898" spans="3:13" ht="12.75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50"/>
    </row>
    <row r="899" spans="3:13" ht="12.75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50"/>
    </row>
    <row r="900" spans="3:13" ht="12.75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50"/>
    </row>
    <row r="901" spans="3:13" ht="12.75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50"/>
    </row>
    <row r="902" spans="3:13" ht="12.75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50"/>
    </row>
    <row r="903" spans="3:13" ht="12.75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50"/>
    </row>
    <row r="904" spans="3:13" ht="12.75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50"/>
    </row>
    <row r="905" spans="3:13" ht="12.75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50"/>
    </row>
    <row r="906" spans="3:13" ht="12.75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50"/>
    </row>
    <row r="907" spans="3:13" ht="12.75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50"/>
    </row>
    <row r="908" spans="3:13" ht="12.75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50"/>
    </row>
    <row r="909" spans="3:13" ht="12.75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50"/>
    </row>
    <row r="910" spans="3:13" ht="12.75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50"/>
    </row>
    <row r="911" spans="3:13" ht="12.75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50"/>
    </row>
    <row r="912" spans="3:13" ht="12.75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50"/>
    </row>
    <row r="913" spans="3:13" ht="12.75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50"/>
    </row>
    <row r="914" spans="3:13" ht="12.75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50"/>
    </row>
    <row r="915" spans="3:13" ht="12.75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50"/>
    </row>
    <row r="916" spans="3:13" ht="12.75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50"/>
    </row>
    <row r="917" spans="3:13" ht="12.75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50"/>
    </row>
    <row r="918" spans="3:13" ht="12.75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50"/>
    </row>
    <row r="919" spans="3:13" ht="12.75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50"/>
    </row>
    <row r="920" spans="3:13" ht="12.75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50"/>
    </row>
    <row r="921" spans="3:13" ht="12.75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50"/>
    </row>
    <row r="922" spans="3:13" ht="12.75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50"/>
    </row>
    <row r="923" spans="3:13" ht="12.75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50"/>
    </row>
    <row r="924" spans="3:13" ht="12.75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50"/>
    </row>
    <row r="925" spans="3:13" ht="12.75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50"/>
    </row>
    <row r="926" spans="3:13" ht="12.75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50"/>
    </row>
    <row r="927" spans="3:13" ht="12.75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50"/>
    </row>
    <row r="928" spans="3:13" ht="12.75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50"/>
    </row>
    <row r="929" spans="3:13" ht="12.75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50"/>
    </row>
    <row r="930" spans="3:13" ht="12.75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50"/>
    </row>
    <row r="931" spans="3:13" ht="12.75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50"/>
    </row>
    <row r="932" spans="3:13" ht="12.75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50"/>
    </row>
    <row r="933" spans="3:13" ht="12.75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50"/>
    </row>
    <row r="934" spans="3:13" ht="12.75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50"/>
    </row>
    <row r="935" spans="3:13" ht="12.75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50"/>
    </row>
    <row r="936" spans="3:13" ht="12.75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50"/>
    </row>
    <row r="937" spans="3:13" ht="12.75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50"/>
    </row>
    <row r="938" spans="3:13" ht="12.75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50"/>
    </row>
    <row r="939" spans="3:13" ht="12.75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50"/>
    </row>
    <row r="940" spans="3:13" ht="12.75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50"/>
    </row>
    <row r="941" spans="3:13" ht="12.75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50"/>
    </row>
    <row r="942" spans="3:13" ht="12.75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50"/>
    </row>
    <row r="943" spans="3:13" ht="12.75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50"/>
    </row>
    <row r="944" spans="3:13" ht="12.75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50"/>
    </row>
    <row r="945" spans="3:13" ht="12.75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50"/>
    </row>
    <row r="946" spans="3:13" ht="12.75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50"/>
    </row>
    <row r="947" spans="3:13" ht="12.75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50"/>
    </row>
    <row r="948" spans="3:13" ht="12.75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50"/>
    </row>
    <row r="949" spans="3:13" ht="12.75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50"/>
    </row>
    <row r="950" spans="3:13" ht="12.75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50"/>
    </row>
    <row r="951" spans="3:13" ht="12.75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50"/>
    </row>
    <row r="952" spans="3:13" ht="12.75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50"/>
    </row>
    <row r="953" spans="3:13" ht="12.75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50"/>
    </row>
    <row r="954" spans="3:13" ht="12.75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50"/>
    </row>
    <row r="955" spans="3:13" ht="12.75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50"/>
    </row>
    <row r="956" spans="3:13" ht="12.75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50"/>
    </row>
    <row r="957" spans="3:13" ht="12.75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50"/>
    </row>
    <row r="958" spans="3:13" ht="12.75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50"/>
    </row>
    <row r="959" spans="3:13" ht="12.75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50"/>
    </row>
    <row r="960" spans="3:13" ht="12.75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50"/>
    </row>
    <row r="961" spans="3:13" ht="12.75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50"/>
    </row>
    <row r="962" spans="3:13" ht="12.75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50"/>
    </row>
    <row r="963" spans="3:13" ht="12.75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50"/>
    </row>
    <row r="964" spans="3:13" ht="12.75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50"/>
    </row>
    <row r="965" spans="3:13" ht="12.75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50"/>
    </row>
    <row r="966" spans="3:13" ht="12.75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50"/>
    </row>
    <row r="967" spans="3:13" ht="12.75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50"/>
    </row>
    <row r="968" spans="3:13" ht="12.75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50"/>
    </row>
    <row r="969" spans="3:13" ht="12.75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50"/>
    </row>
    <row r="970" spans="3:13" ht="12.75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50"/>
    </row>
    <row r="971" spans="3:13" ht="12.75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50"/>
    </row>
    <row r="972" spans="3:13" ht="12.75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50"/>
    </row>
    <row r="973" spans="3:13" ht="12.75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50"/>
    </row>
    <row r="974" spans="3:13" ht="12.75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50"/>
    </row>
    <row r="975" spans="3:13" ht="12.75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50"/>
    </row>
    <row r="976" spans="3:13" ht="12.75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50"/>
    </row>
    <row r="977" spans="3:13" ht="12.75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50"/>
    </row>
    <row r="978" spans="3:13" ht="12.75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50"/>
    </row>
    <row r="979" spans="3:13" ht="12.75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50"/>
    </row>
    <row r="980" spans="3:13" ht="12.75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50"/>
    </row>
    <row r="981" spans="3:13" ht="12.75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50"/>
    </row>
    <row r="982" spans="3:13" ht="12.75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50"/>
    </row>
    <row r="983" spans="3:13" ht="12.75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50"/>
    </row>
    <row r="984" spans="3:13" ht="12.75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50"/>
    </row>
    <row r="985" spans="3:13" ht="12.75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50"/>
    </row>
    <row r="986" spans="3:13" ht="12.75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50"/>
    </row>
    <row r="987" spans="3:13" ht="12.75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50"/>
    </row>
    <row r="988" spans="3:13" ht="12.75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50"/>
    </row>
    <row r="989" spans="3:13" ht="12.75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50"/>
    </row>
    <row r="990" spans="3:13" ht="12.75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50"/>
    </row>
    <row r="991" spans="3:13" ht="12.75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50"/>
    </row>
    <row r="992" spans="3:13" ht="12.75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50"/>
    </row>
    <row r="993" spans="3:13" ht="12.75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50"/>
    </row>
    <row r="994" spans="3:13" ht="12.75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50"/>
    </row>
    <row r="995" spans="3:13" ht="12.75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50"/>
    </row>
    <row r="996" spans="3:13" ht="12.75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50"/>
    </row>
    <row r="997" spans="3:13" ht="12.75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50"/>
    </row>
    <row r="998" spans="3:13" ht="12.75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50"/>
    </row>
    <row r="999" spans="3:13" ht="12.75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50"/>
    </row>
    <row r="1000" spans="3:13" ht="12.75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50"/>
    </row>
    <row r="1001" spans="3:13" ht="12.75"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50"/>
    </row>
    <row r="1002" spans="3:13" ht="12.75"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50"/>
    </row>
    <row r="1003" spans="3:13" ht="12.75"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50"/>
    </row>
    <row r="1004" spans="3:13" ht="12.75"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50"/>
    </row>
    <row r="1005" spans="3:13" ht="12.75"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50"/>
    </row>
    <row r="1006" spans="3:13" ht="12.75"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50"/>
    </row>
    <row r="1007" spans="3:13" ht="12.75"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50"/>
    </row>
    <row r="1008" spans="3:13" ht="12.75"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50"/>
    </row>
    <row r="1009" spans="3:13" ht="12.75"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50"/>
    </row>
    <row r="1010" spans="3:13" ht="12.75"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50"/>
    </row>
    <row r="1011" spans="3:13" ht="12.75"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50"/>
    </row>
    <row r="1012" spans="3:13" ht="12.75"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50"/>
    </row>
    <row r="1013" spans="3:13" ht="12.75"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50"/>
    </row>
    <row r="1014" spans="3:13" ht="12.75"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50"/>
    </row>
    <row r="1015" spans="3:13" ht="12.75"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50"/>
    </row>
    <row r="1016" spans="3:13" ht="12.75"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50"/>
    </row>
    <row r="1017" spans="3:13" ht="12.75"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50"/>
    </row>
    <row r="1018" spans="3:13" ht="12.75"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50"/>
    </row>
    <row r="1019" spans="3:13" ht="12.75"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50"/>
    </row>
    <row r="1020" spans="3:13" ht="12.75"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50"/>
    </row>
    <row r="1021" spans="3:13" ht="12.75"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50"/>
    </row>
    <row r="1022" spans="3:13" ht="12.75"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50"/>
    </row>
    <row r="1023" spans="3:13" ht="12.75"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50"/>
    </row>
    <row r="1024" spans="3:13" ht="12.75"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50"/>
    </row>
    <row r="1025" spans="3:13" ht="12.75"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50"/>
    </row>
    <row r="1026" spans="3:13" ht="12.75"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50"/>
    </row>
    <row r="1027" spans="3:13" ht="12.75"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50"/>
    </row>
    <row r="1028" spans="3:13" ht="12.75"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50"/>
    </row>
    <row r="1029" spans="3:13" ht="12.75"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50"/>
    </row>
    <row r="1030" spans="3:13" ht="12.75"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50"/>
    </row>
    <row r="1031" spans="3:13" ht="12.75"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50"/>
    </row>
    <row r="1032" spans="3:13" ht="12.75"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50"/>
    </row>
    <row r="1033" spans="3:13" ht="12.75"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50"/>
    </row>
    <row r="1034" spans="3:13" ht="12.75"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50"/>
    </row>
    <row r="1035" spans="3:13" ht="12.75"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50"/>
    </row>
    <row r="1036" spans="3:13" ht="12.75"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50"/>
    </row>
    <row r="1037" spans="3:13" ht="12.75"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50"/>
    </row>
    <row r="1038" spans="3:13" ht="12.75"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50"/>
    </row>
    <row r="1039" spans="3:13" ht="12.75"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50"/>
    </row>
    <row r="1040" spans="3:13" ht="12.75"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50"/>
    </row>
    <row r="1041" spans="3:13" ht="12.75"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50"/>
    </row>
    <row r="1042" spans="3:13" ht="12.75"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50"/>
    </row>
    <row r="1043" spans="3:13" ht="12.75"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50"/>
    </row>
    <row r="1044" spans="3:13" ht="12.75"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50"/>
    </row>
    <row r="1045" spans="3:13" ht="12.75"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50"/>
    </row>
    <row r="1046" spans="3:13" ht="12.75"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50"/>
    </row>
    <row r="1047" spans="3:13" ht="12.75"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50"/>
    </row>
    <row r="1048" spans="3:13" ht="12.75"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50"/>
    </row>
    <row r="1049" spans="3:13" ht="12.75"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50"/>
    </row>
    <row r="1050" spans="3:13" ht="12.75"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50"/>
    </row>
    <row r="1051" spans="3:13" ht="12.75"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50"/>
    </row>
    <row r="1052" spans="3:13" ht="12.75"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50"/>
    </row>
    <row r="1053" spans="3:13" ht="12.75"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50"/>
    </row>
    <row r="1054" spans="3:13" ht="12.75"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50"/>
    </row>
    <row r="1055" spans="3:13" ht="12.75"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50"/>
    </row>
    <row r="1056" spans="3:13" ht="12.75"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50"/>
    </row>
    <row r="1057" spans="3:13" ht="12.75"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50"/>
    </row>
    <row r="1058" spans="3:13" ht="12.75"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50"/>
    </row>
    <row r="1059" spans="3:13" ht="12.75"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50"/>
    </row>
    <row r="1060" spans="3:13" ht="12.75"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50"/>
    </row>
    <row r="1061" spans="3:13" ht="12.75"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50"/>
    </row>
    <row r="1062" spans="3:13" ht="12.75"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50"/>
    </row>
    <row r="1063" spans="3:13" ht="12.75"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50"/>
    </row>
    <row r="1064" spans="3:13" ht="12.75"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50"/>
    </row>
    <row r="1065" spans="3:13" ht="12.75"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50"/>
    </row>
    <row r="1066" spans="3:13" ht="12.75"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50"/>
    </row>
    <row r="1067" spans="3:13" ht="12.75"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50"/>
    </row>
    <row r="1068" spans="3:13" ht="12.75"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50"/>
    </row>
    <row r="1069" spans="3:13" ht="12.75"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50"/>
    </row>
    <row r="1070" spans="3:13" ht="12.75"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50"/>
    </row>
    <row r="1071" spans="3:13" ht="12.75"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50"/>
    </row>
    <row r="1072" spans="3:13" ht="12.75"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50"/>
    </row>
    <row r="1073" spans="3:13" ht="12.75"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50"/>
    </row>
    <row r="1074" spans="3:13" ht="12.75"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50"/>
    </row>
    <row r="1075" spans="3:13" ht="12.75"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50"/>
    </row>
    <row r="1076" spans="3:13" ht="12.75"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50"/>
    </row>
    <row r="1077" spans="3:13" ht="12.75"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50"/>
    </row>
    <row r="1078" spans="3:13" ht="12.75"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50"/>
    </row>
    <row r="1079" spans="3:13" ht="12.75"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50"/>
    </row>
    <row r="1080" spans="3:13" ht="12.75"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50"/>
    </row>
    <row r="1081" spans="3:13" ht="12.75"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50"/>
    </row>
    <row r="1082" spans="3:13" ht="12.75"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50"/>
    </row>
    <row r="1083" spans="3:13" ht="12.75"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50"/>
    </row>
    <row r="1084" spans="3:13" ht="12.75"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50"/>
    </row>
    <row r="1085" spans="3:13" ht="12.75"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50"/>
    </row>
    <row r="1086" spans="3:13" ht="12.75"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50"/>
    </row>
    <row r="1087" spans="3:13" ht="12.75"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50"/>
    </row>
    <row r="1088" spans="3:13" ht="12.75"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50"/>
    </row>
    <row r="1089" spans="3:13" ht="12.75"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50"/>
    </row>
    <row r="1090" spans="3:13" ht="12.75"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50"/>
    </row>
    <row r="1091" spans="3:13" ht="12.75"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50"/>
    </row>
    <row r="1092" spans="3:13" ht="12.75"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50"/>
    </row>
    <row r="1093" spans="3:13" ht="12.75"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50"/>
    </row>
    <row r="1094" spans="3:13" ht="12.75"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50"/>
    </row>
    <row r="1095" spans="3:13" ht="12.75"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50"/>
    </row>
    <row r="1096" spans="3:13" ht="12.75"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50"/>
    </row>
    <row r="1097" spans="3:13" ht="12.75"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50"/>
    </row>
    <row r="1098" spans="3:13" ht="12.75"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50"/>
    </row>
    <row r="1099" spans="3:13" ht="12.75"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50"/>
    </row>
    <row r="1100" spans="3:13" ht="12.75"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50"/>
    </row>
    <row r="1101" spans="3:13" ht="12.75"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50"/>
    </row>
    <row r="1102" spans="3:13" ht="12.75"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50"/>
    </row>
    <row r="1103" spans="3:13" ht="12.75"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50"/>
    </row>
    <row r="1104" spans="3:13" ht="12.75"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50"/>
    </row>
    <row r="1105" spans="3:13" ht="12.75"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50"/>
    </row>
    <row r="1106" spans="3:13" ht="12.75"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50"/>
    </row>
    <row r="1107" spans="3:13" ht="12.75"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50"/>
    </row>
    <row r="1108" spans="3:13" ht="12.75"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50"/>
    </row>
    <row r="1109" spans="3:13" ht="12.75"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50"/>
    </row>
    <row r="1110" spans="3:13" ht="12.75"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50"/>
    </row>
    <row r="1111" spans="3:13" ht="12.75"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50"/>
    </row>
    <row r="1112" spans="3:13" ht="12.75"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50"/>
    </row>
    <row r="1113" spans="3:13" ht="12.75"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50"/>
    </row>
    <row r="1114" spans="3:13" ht="12.75"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50"/>
    </row>
    <row r="1115" spans="3:13" ht="12.75"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50"/>
    </row>
    <row r="1116" spans="3:13" ht="12.75"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50"/>
    </row>
    <row r="1117" spans="3:13" ht="12.75"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50"/>
    </row>
    <row r="1118" spans="3:13" ht="12.75"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50"/>
    </row>
    <row r="1119" spans="3:13" ht="12.75"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50"/>
    </row>
    <row r="1120" spans="3:13" ht="12.75"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50"/>
    </row>
    <row r="1121" spans="3:13" ht="12.75"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50"/>
    </row>
    <row r="1122" spans="3:13" ht="12.75"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50"/>
    </row>
    <row r="1123" spans="3:13" ht="12.75"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50"/>
    </row>
    <row r="1124" spans="3:13" ht="12.75"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50"/>
    </row>
    <row r="1125" spans="3:13" ht="12.75"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50"/>
    </row>
    <row r="1126" spans="3:13" ht="12.75"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50"/>
    </row>
    <row r="1127" spans="3:13" ht="12.75"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50"/>
    </row>
    <row r="1128" spans="3:13" ht="12.75"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50"/>
    </row>
    <row r="1129" spans="3:13" ht="12.75"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50"/>
    </row>
    <row r="1130" spans="3:13" ht="12.75"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50"/>
    </row>
    <row r="1131" spans="3:13" ht="12.75"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50"/>
    </row>
    <row r="1132" spans="3:13" ht="12.75"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50"/>
    </row>
    <row r="1133" spans="3:13" ht="12.75"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50"/>
    </row>
    <row r="1134" spans="3:13" ht="12.75"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50"/>
    </row>
    <row r="1135" spans="3:13" ht="12.75"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50"/>
    </row>
    <row r="1136" spans="3:13" ht="12.75"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50"/>
    </row>
    <row r="1137" ht="12.75">
      <c r="M1137" s="50"/>
    </row>
    <row r="1138" ht="12.75">
      <c r="M1138" s="50"/>
    </row>
    <row r="1139" ht="12.75">
      <c r="M1139" s="50"/>
    </row>
    <row r="1140" ht="12.75">
      <c r="M1140" s="50"/>
    </row>
    <row r="1141" ht="12.75">
      <c r="M1141" s="50"/>
    </row>
    <row r="1142" ht="12.75">
      <c r="M1142" s="50"/>
    </row>
    <row r="1143" ht="12.75">
      <c r="M1143" s="50"/>
    </row>
    <row r="1144" ht="12.75">
      <c r="M1144" s="50"/>
    </row>
    <row r="1145" ht="12.75">
      <c r="M1145" s="50"/>
    </row>
    <row r="1146" ht="12.75">
      <c r="M1146" s="50"/>
    </row>
    <row r="1147" ht="12.75">
      <c r="M1147" s="50"/>
    </row>
    <row r="1148" ht="12.75">
      <c r="M1148" s="50"/>
    </row>
    <row r="1149" ht="12.75">
      <c r="M1149" s="50"/>
    </row>
    <row r="1150" ht="12.75">
      <c r="M1150" s="50"/>
    </row>
    <row r="1151" ht="12.75">
      <c r="M1151" s="50"/>
    </row>
    <row r="1152" ht="12.75">
      <c r="M1152" s="50"/>
    </row>
    <row r="1153" ht="12.75">
      <c r="M1153" s="50"/>
    </row>
    <row r="1154" ht="12.75">
      <c r="M1154" s="50"/>
    </row>
    <row r="1155" ht="12.75">
      <c r="M1155" s="50"/>
    </row>
    <row r="1156" ht="12.75">
      <c r="M1156" s="50"/>
    </row>
    <row r="1157" ht="12.75">
      <c r="M1157" s="50"/>
    </row>
    <row r="1158" ht="12.75">
      <c r="M1158" s="50"/>
    </row>
    <row r="1159" ht="12.75">
      <c r="M1159" s="50"/>
    </row>
    <row r="1160" ht="12.75">
      <c r="M1160" s="50"/>
    </row>
    <row r="1161" ht="12.75">
      <c r="M1161" s="50"/>
    </row>
    <row r="1162" ht="12.75">
      <c r="M1162" s="50"/>
    </row>
    <row r="1163" ht="12.75">
      <c r="M1163" s="50"/>
    </row>
    <row r="1164" ht="12.75">
      <c r="M1164" s="50"/>
    </row>
    <row r="1165" ht="12.75">
      <c r="M1165" s="50"/>
    </row>
    <row r="1166" ht="12.75">
      <c r="M1166" s="50"/>
    </row>
    <row r="1167" ht="12.75">
      <c r="M1167" s="50"/>
    </row>
    <row r="1168" ht="12.75">
      <c r="M1168" s="50"/>
    </row>
    <row r="1169" ht="12.75">
      <c r="M1169" s="50"/>
    </row>
    <row r="1170" ht="12.75">
      <c r="M1170" s="50"/>
    </row>
    <row r="1171" ht="12.75">
      <c r="M1171" s="50"/>
    </row>
    <row r="1172" ht="12.75">
      <c r="M1172" s="50"/>
    </row>
    <row r="1173" ht="12.75">
      <c r="M1173" s="50"/>
    </row>
    <row r="1174" ht="12.75">
      <c r="M1174" s="50"/>
    </row>
    <row r="1175" ht="12.75">
      <c r="M1175" s="50"/>
    </row>
    <row r="1176" ht="12.75">
      <c r="M1176" s="50"/>
    </row>
    <row r="1177" ht="12.75">
      <c r="M1177" s="50"/>
    </row>
    <row r="1178" ht="12.75">
      <c r="M1178" s="50"/>
    </row>
    <row r="1179" ht="12.75">
      <c r="M1179" s="50"/>
    </row>
    <row r="1180" ht="12.75">
      <c r="M1180" s="50"/>
    </row>
    <row r="1181" ht="12.75">
      <c r="M1181" s="50"/>
    </row>
    <row r="1182" ht="12.75">
      <c r="M1182" s="50"/>
    </row>
    <row r="1183" ht="12.75">
      <c r="M1183" s="50"/>
    </row>
    <row r="1184" ht="12.75">
      <c r="M1184" s="50"/>
    </row>
    <row r="1185" ht="12.75">
      <c r="M1185" s="50"/>
    </row>
    <row r="1186" ht="12.75">
      <c r="M1186" s="50"/>
    </row>
    <row r="1187" ht="12.75">
      <c r="M1187" s="50"/>
    </row>
    <row r="1188" ht="12.75">
      <c r="M1188" s="50"/>
    </row>
    <row r="1189" ht="12.75">
      <c r="M1189" s="50"/>
    </row>
    <row r="1190" ht="12.75">
      <c r="M1190" s="50"/>
    </row>
    <row r="1191" ht="12.75">
      <c r="M1191" s="50"/>
    </row>
    <row r="1192" ht="12.75">
      <c r="M1192" s="50"/>
    </row>
    <row r="1193" ht="12.75">
      <c r="M1193" s="50"/>
    </row>
    <row r="1194" ht="12.75">
      <c r="M1194" s="50"/>
    </row>
    <row r="1195" ht="12.75">
      <c r="M1195" s="50"/>
    </row>
    <row r="1196" ht="12.75">
      <c r="M1196" s="50"/>
    </row>
    <row r="1197" ht="12.75">
      <c r="M1197" s="50"/>
    </row>
  </sheetData>
  <mergeCells count="14">
    <mergeCell ref="A8:M8"/>
    <mergeCell ref="J6:J7"/>
    <mergeCell ref="K6:K7"/>
    <mergeCell ref="L6:L7"/>
    <mergeCell ref="A6:A7"/>
    <mergeCell ref="C6:C7"/>
    <mergeCell ref="D6:D7"/>
    <mergeCell ref="E6:E7"/>
    <mergeCell ref="M5:M7"/>
    <mergeCell ref="G5:I5"/>
    <mergeCell ref="A2:M2"/>
    <mergeCell ref="A3:M3"/>
    <mergeCell ref="A4:M4"/>
    <mergeCell ref="D1:K1"/>
  </mergeCells>
  <printOptions horizontalCentered="1"/>
  <pageMargins left="0" right="0" top="0.5905511811023623" bottom="0.3937007874015748" header="0" footer="0.1968503937007874"/>
  <pageSetup horizontalDpi="600" verticalDpi="600" orientation="portrait" paperSize="9" r:id="rId3"/>
  <legacyDrawing r:id="rId2"/>
  <oleObjects>
    <oleObject progId="MSPhotoEd.3" shapeId="90755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MBC</dc:creator>
  <cp:keywords/>
  <dc:description/>
  <cp:lastModifiedBy>SiStaN</cp:lastModifiedBy>
  <cp:lastPrinted>2005-01-04T11:48:16Z</cp:lastPrinted>
  <dcterms:created xsi:type="dcterms:W3CDTF">2000-03-02T13:09:51Z</dcterms:created>
  <dcterms:modified xsi:type="dcterms:W3CDTF">2004-12-20T09:53:43Z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